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6705" tabRatio="906" activeTab="1"/>
  </bookViews>
  <sheets>
    <sheet name="REFERENCIAS" sheetId="8" r:id="rId1"/>
    <sheet name="Cab Sin Ventaja" sheetId="1" r:id="rId2"/>
    <sheet name="Cab 25 a 34 años" sheetId="4" r:id="rId3"/>
    <sheet name="Cab 35 a 44 años" sheetId="5" r:id="rId4"/>
    <sheet name="Cab 45 a +" sheetId="7" r:id="rId5"/>
    <sheet name="Dam Sin Ventaja" sheetId="6" r:id="rId6"/>
    <sheet name="Dam Gral Neto" sheetId="9" r:id="rId7"/>
  </sheets>
  <definedNames>
    <definedName name="_xlnm.Print_Area" localSheetId="2">'Cab 25 a 34 años'!#REF!</definedName>
  </definedNames>
  <calcPr calcId="145621"/>
</workbook>
</file>

<file path=xl/calcChain.xml><?xml version="1.0" encoding="utf-8"?>
<calcChain xmlns="http://schemas.openxmlformats.org/spreadsheetml/2006/main">
  <c r="E362" i="7" l="1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E13" i="7"/>
  <c r="E12" i="7"/>
  <c r="A361" i="7"/>
  <c r="A362" i="7"/>
  <c r="A363" i="7"/>
  <c r="E363" i="7"/>
  <c r="A364" i="7"/>
  <c r="E364" i="7"/>
  <c r="A365" i="7"/>
  <c r="E365" i="7"/>
  <c r="A366" i="7"/>
  <c r="E366" i="7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20" i="5"/>
  <c r="E137" i="5"/>
  <c r="E51" i="5"/>
  <c r="E87" i="5"/>
  <c r="E45" i="5"/>
  <c r="E57" i="5"/>
  <c r="E70" i="5"/>
  <c r="E118" i="5"/>
  <c r="E117" i="5"/>
  <c r="E86" i="5"/>
  <c r="E136" i="5"/>
  <c r="E85" i="5"/>
  <c r="E33" i="5"/>
  <c r="E135" i="5"/>
  <c r="E64" i="5"/>
  <c r="E56" i="5"/>
  <c r="E69" i="5"/>
  <c r="E59" i="5"/>
  <c r="E50" i="5"/>
  <c r="E34" i="5"/>
  <c r="E134" i="5"/>
  <c r="E46" i="5"/>
  <c r="E40" i="5"/>
  <c r="E54" i="5"/>
  <c r="E116" i="5"/>
  <c r="E133" i="5"/>
  <c r="E132" i="5"/>
  <c r="E55" i="5"/>
  <c r="E131" i="5"/>
  <c r="E115" i="5"/>
  <c r="E130" i="5"/>
  <c r="E114" i="5"/>
  <c r="E32" i="5"/>
  <c r="E27" i="5"/>
  <c r="E23" i="5"/>
  <c r="E84" i="5"/>
  <c r="E42" i="5"/>
  <c r="E113" i="5"/>
  <c r="E83" i="5"/>
  <c r="E112" i="5"/>
  <c r="E111" i="5"/>
  <c r="E129" i="5"/>
  <c r="E47" i="5"/>
  <c r="E82" i="5"/>
  <c r="E52" i="5"/>
  <c r="E110" i="5"/>
  <c r="E73" i="5"/>
  <c r="E128" i="5"/>
  <c r="E127" i="5"/>
  <c r="E126" i="5"/>
  <c r="E125" i="5"/>
  <c r="E61" i="5"/>
  <c r="E124" i="5"/>
  <c r="E72" i="5"/>
  <c r="E58" i="5"/>
  <c r="E16" i="5"/>
  <c r="E71" i="5"/>
  <c r="E39" i="5"/>
  <c r="E109" i="5"/>
  <c r="E26" i="5"/>
  <c r="E123" i="5"/>
  <c r="E81" i="5"/>
  <c r="E49" i="5"/>
  <c r="E108" i="5"/>
  <c r="E80" i="5"/>
  <c r="E107" i="5"/>
  <c r="E38" i="5"/>
  <c r="E53" i="5"/>
  <c r="E21" i="5"/>
  <c r="E106" i="5"/>
  <c r="E60" i="5"/>
  <c r="E105" i="5"/>
  <c r="E104" i="5"/>
  <c r="E103" i="5"/>
  <c r="E88" i="5"/>
  <c r="E74" i="5"/>
  <c r="E68" i="5"/>
  <c r="E122" i="5"/>
  <c r="E79" i="5"/>
  <c r="E31" i="5"/>
  <c r="E28" i="5"/>
  <c r="E18" i="5"/>
  <c r="E121" i="5"/>
  <c r="E102" i="5"/>
  <c r="E78" i="5"/>
  <c r="E101" i="5"/>
  <c r="E120" i="5"/>
  <c r="E17" i="5"/>
  <c r="E77" i="5"/>
  <c r="E100" i="5"/>
  <c r="E99" i="5"/>
  <c r="E119" i="5"/>
  <c r="E62" i="5"/>
  <c r="E98" i="5"/>
  <c r="E97" i="5"/>
  <c r="E96" i="5"/>
  <c r="E95" i="5"/>
  <c r="E94" i="5"/>
  <c r="E93" i="5"/>
  <c r="E67" i="5"/>
  <c r="E92" i="5"/>
  <c r="E66" i="5"/>
  <c r="E91" i="5"/>
  <c r="E76" i="5"/>
  <c r="E43" i="5"/>
  <c r="E44" i="5"/>
  <c r="E63" i="5"/>
  <c r="E75" i="5"/>
  <c r="E30" i="5"/>
  <c r="E15" i="5"/>
  <c r="E90" i="5"/>
  <c r="E89" i="5"/>
  <c r="E19" i="5"/>
  <c r="E37" i="5"/>
  <c r="E41" i="5"/>
  <c r="E65" i="5"/>
  <c r="E29" i="5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E48" i="5" l="1"/>
  <c r="Z224" i="5"/>
  <c r="E224" i="5"/>
  <c r="A224" i="5"/>
  <c r="Z223" i="5"/>
  <c r="E223" i="5"/>
  <c r="A223" i="5"/>
  <c r="Z222" i="5"/>
  <c r="E222" i="5"/>
  <c r="A222" i="5"/>
  <c r="Z221" i="5"/>
  <c r="E221" i="5"/>
  <c r="A221" i="5"/>
  <c r="Z220" i="5"/>
  <c r="E220" i="5"/>
  <c r="Z219" i="5"/>
  <c r="E219" i="5"/>
  <c r="Z218" i="5"/>
  <c r="E218" i="5"/>
  <c r="Z217" i="5"/>
  <c r="E217" i="5"/>
  <c r="Z216" i="5"/>
  <c r="Z215" i="5"/>
  <c r="Z214" i="5"/>
  <c r="Z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Z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Z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Z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24" i="5"/>
  <c r="Z152" i="5"/>
  <c r="Z78" i="5"/>
  <c r="Z151" i="5"/>
  <c r="Z150" i="5"/>
  <c r="Z119" i="5"/>
  <c r="Z115" i="5"/>
  <c r="Z107" i="5"/>
  <c r="Z149" i="5"/>
  <c r="Z148" i="5"/>
  <c r="Z147" i="5"/>
  <c r="Z102" i="5"/>
  <c r="Z146" i="5"/>
  <c r="Z145" i="5"/>
  <c r="Z144" i="5"/>
  <c r="Z143" i="5"/>
  <c r="Z142" i="5"/>
  <c r="Z141" i="5"/>
  <c r="Z77" i="5"/>
  <c r="Z140" i="5"/>
  <c r="Z139" i="5"/>
  <c r="Z57" i="5"/>
  <c r="Z138" i="5"/>
  <c r="Z130" i="5"/>
  <c r="Z44" i="5"/>
  <c r="Z114" i="5"/>
  <c r="Z137" i="5"/>
  <c r="Z73" i="5"/>
  <c r="Z122" i="5"/>
  <c r="Z18" i="5"/>
  <c r="Z34" i="5"/>
  <c r="Z91" i="5"/>
  <c r="Z85" i="5"/>
  <c r="Z90" i="5"/>
  <c r="Z41" i="5"/>
  <c r="Z27" i="5"/>
  <c r="Z46" i="5"/>
  <c r="Z64" i="5"/>
  <c r="Z82" i="5"/>
  <c r="Z74" i="5"/>
  <c r="Z96" i="5"/>
  <c r="Z118" i="5"/>
  <c r="Z117" i="5"/>
  <c r="Z39" i="5"/>
  <c r="Z84" i="5"/>
  <c r="Z101" i="5"/>
  <c r="Z136" i="5"/>
  <c r="Z83" i="5"/>
  <c r="Z36" i="5"/>
  <c r="Z120" i="5"/>
  <c r="E26" i="4"/>
  <c r="E32" i="4"/>
  <c r="E14" i="4"/>
  <c r="E33" i="4"/>
  <c r="E45" i="4"/>
  <c r="E44" i="4"/>
  <c r="E40" i="4"/>
  <c r="E31" i="4"/>
  <c r="Y560" i="1" l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292" i="1"/>
  <c r="Y498" i="1"/>
  <c r="Y497" i="1"/>
  <c r="Y151" i="1"/>
  <c r="Y155" i="1"/>
  <c r="Y496" i="1"/>
  <c r="Y191" i="1"/>
  <c r="Y495" i="1"/>
  <c r="Y81" i="1"/>
  <c r="Y494" i="1"/>
  <c r="Y493" i="1"/>
  <c r="Y417" i="1"/>
  <c r="Y64" i="1"/>
  <c r="Y122" i="1"/>
  <c r="Y492" i="1"/>
  <c r="Y132" i="1"/>
  <c r="Y57" i="1"/>
  <c r="Y396" i="1"/>
  <c r="Y352" i="1"/>
  <c r="Y174" i="1"/>
  <c r="Y150" i="1"/>
  <c r="Y233" i="1"/>
  <c r="Y491" i="1"/>
  <c r="Y173" i="1"/>
  <c r="Y490" i="1"/>
  <c r="Y489" i="1"/>
  <c r="Y488" i="1"/>
  <c r="Y487" i="1"/>
  <c r="Y129" i="1"/>
  <c r="Y390" i="1"/>
  <c r="Y224" i="1"/>
  <c r="Y170" i="1"/>
  <c r="Y486" i="1"/>
  <c r="Y485" i="1"/>
  <c r="Y484" i="1"/>
  <c r="Y483" i="1"/>
  <c r="Y351" i="1"/>
  <c r="Y293" i="1"/>
  <c r="Y182" i="1"/>
  <c r="Y247" i="1"/>
  <c r="Y389" i="1"/>
  <c r="Y482" i="1"/>
  <c r="Y207" i="1"/>
  <c r="Y409" i="1"/>
  <c r="Y126" i="1"/>
  <c r="Y28" i="1"/>
  <c r="Y414" i="1"/>
  <c r="Y156" i="1"/>
  <c r="Y29" i="1"/>
  <c r="Y364" i="1"/>
  <c r="Y388" i="1"/>
  <c r="Y481" i="1"/>
  <c r="Y172" i="1"/>
  <c r="Y425" i="1"/>
  <c r="Y381" i="1"/>
  <c r="Y112" i="1"/>
  <c r="Y408" i="1"/>
  <c r="Y137" i="1"/>
  <c r="Y340" i="1"/>
  <c r="Y181" i="1"/>
  <c r="Y106" i="1"/>
  <c r="Y456" i="1"/>
  <c r="Y345" i="1"/>
  <c r="Y380" i="1"/>
  <c r="Y262" i="1"/>
  <c r="Y136" i="1"/>
  <c r="Y407" i="1"/>
  <c r="Y261" i="1"/>
  <c r="Y85" i="1"/>
  <c r="Y135" i="1"/>
  <c r="Y260" i="1"/>
  <c r="Y413" i="1"/>
  <c r="Y74" i="1"/>
  <c r="Y406" i="1"/>
  <c r="Y259" i="1"/>
  <c r="Y210" i="1"/>
  <c r="Y350" i="1"/>
  <c r="Y35" i="1"/>
  <c r="Y89" i="1"/>
  <c r="Y444" i="1"/>
  <c r="Y480" i="1"/>
  <c r="Y405" i="1"/>
  <c r="Y54" i="1"/>
  <c r="Y404" i="1"/>
  <c r="Y12" i="1"/>
  <c r="Y19" i="1"/>
  <c r="Y15" i="1"/>
  <c r="Y56" i="1"/>
  <c r="Y416" i="1"/>
  <c r="Y311" i="1"/>
  <c r="Y363" i="1"/>
  <c r="Y169" i="1"/>
  <c r="Y403" i="1"/>
  <c r="Y180" i="1"/>
  <c r="Y216" i="1"/>
  <c r="Y13" i="1"/>
  <c r="Y402" i="1"/>
  <c r="Y190" i="1"/>
  <c r="Y163" i="1"/>
  <c r="Y302" i="1"/>
  <c r="Y116" i="1"/>
  <c r="Y179" i="1"/>
  <c r="Y401" i="1"/>
  <c r="Y400" i="1"/>
  <c r="Y258" i="1"/>
  <c r="Y52" i="1"/>
  <c r="Y215" i="1"/>
  <c r="Y257" i="1"/>
  <c r="Y61" i="1"/>
  <c r="Y134" i="1"/>
  <c r="Y423" i="1"/>
  <c r="Y479" i="1"/>
  <c r="Y202" i="1"/>
  <c r="Y93" i="1"/>
  <c r="Y240" i="1"/>
  <c r="Y98" i="1"/>
  <c r="Y478" i="1"/>
  <c r="Y477" i="1"/>
  <c r="Y256" i="1"/>
  <c r="Y45" i="1"/>
  <c r="Y43" i="1"/>
  <c r="Y329" i="1"/>
  <c r="Y178" i="1"/>
  <c r="Y124" i="1"/>
  <c r="Y255" i="1"/>
  <c r="Y476" i="1"/>
  <c r="Y201" i="1"/>
  <c r="Y319" i="1"/>
  <c r="Y385" i="1"/>
  <c r="Y475" i="1"/>
  <c r="Y96" i="1"/>
  <c r="Y254" i="1"/>
  <c r="Y474" i="1"/>
  <c r="Y253" i="1"/>
  <c r="Y252" i="1"/>
  <c r="Y473" i="1"/>
  <c r="Y97" i="1"/>
  <c r="Y399" i="1"/>
  <c r="Y115" i="1"/>
  <c r="Y223" i="1"/>
  <c r="Y73" i="1"/>
  <c r="Y251" i="1"/>
  <c r="Y133" i="1"/>
  <c r="Y88" i="1"/>
  <c r="Y463" i="1"/>
  <c r="Y455" i="1"/>
  <c r="Y108" i="1"/>
  <c r="Y76" i="1"/>
  <c r="Y214" i="1"/>
  <c r="Y39" i="1"/>
  <c r="Y200" i="1"/>
  <c r="Y21" i="1"/>
  <c r="Y244" i="1"/>
  <c r="Y462" i="1"/>
  <c r="Y468" i="1"/>
  <c r="Y281" i="1"/>
  <c r="Y454" i="1"/>
  <c r="Y472" i="1"/>
  <c r="Y349" i="1"/>
  <c r="Y318" i="1"/>
  <c r="Y66" i="1"/>
  <c r="Y205" i="1"/>
  <c r="Y471" i="1"/>
  <c r="Y433" i="1"/>
  <c r="Y362" i="1"/>
  <c r="Y239" i="1"/>
  <c r="Y280" i="1"/>
  <c r="Y461" i="1"/>
  <c r="Y336" i="1"/>
  <c r="Y279" i="1"/>
  <c r="Y335" i="1"/>
  <c r="Y91" i="1"/>
  <c r="Y334" i="1"/>
  <c r="Y432" i="1"/>
  <c r="Y59" i="1"/>
  <c r="Y384" i="1"/>
  <c r="Y102" i="1"/>
  <c r="Y328" i="1"/>
  <c r="Y412" i="1"/>
  <c r="Y131" i="1"/>
  <c r="Y80" i="1"/>
  <c r="Y46" i="1"/>
  <c r="Y291" i="1"/>
  <c r="Y213" i="1"/>
  <c r="Y162" i="1"/>
  <c r="Y63" i="1"/>
  <c r="Y209" i="1"/>
  <c r="Y51" i="1"/>
  <c r="Y71" i="1"/>
  <c r="Y460" i="1"/>
  <c r="Y422" i="1"/>
  <c r="Y459" i="1"/>
  <c r="Y467" i="1"/>
  <c r="Y60" i="1"/>
  <c r="Y421" i="1"/>
  <c r="Y243" i="1"/>
  <c r="Y458" i="1"/>
  <c r="Y221" i="1"/>
  <c r="Y465" i="1"/>
  <c r="Y31" i="1"/>
  <c r="Y220" i="1"/>
  <c r="Y395" i="1"/>
  <c r="Y196" i="1"/>
  <c r="Y168" i="1"/>
  <c r="Y470" i="1"/>
  <c r="Y111" i="1"/>
  <c r="Y312" i="1"/>
  <c r="Y361" i="1"/>
  <c r="Y161" i="1"/>
  <c r="Y424" i="1"/>
  <c r="Y379" i="1"/>
  <c r="Y75" i="1"/>
  <c r="Y185" i="1"/>
  <c r="Y443" i="1"/>
  <c r="Y333" i="1"/>
  <c r="Y290" i="1"/>
  <c r="Y27" i="1"/>
  <c r="Y119" i="1"/>
  <c r="Y303" i="1"/>
  <c r="Y158" i="1"/>
  <c r="Y453" i="1"/>
  <c r="Y117" i="1"/>
  <c r="Y219" i="1"/>
  <c r="Y218" i="1"/>
  <c r="Y65" i="1"/>
  <c r="Y242" i="1"/>
  <c r="Y217" i="1"/>
  <c r="Y332" i="1"/>
  <c r="Y226" i="1"/>
  <c r="Y175" i="1"/>
  <c r="Y415" i="1"/>
  <c r="Y331" i="1"/>
  <c r="Y195" i="1"/>
  <c r="Y36" i="1"/>
  <c r="Y411" i="1"/>
  <c r="Y146" i="1"/>
  <c r="Y378" i="1"/>
  <c r="Y282" i="1"/>
  <c r="Y141" i="1"/>
  <c r="Y193" i="1"/>
  <c r="Y94" i="1"/>
  <c r="Y420" i="1"/>
  <c r="Y188" i="1"/>
  <c r="Y317" i="1"/>
  <c r="Y212" i="1"/>
  <c r="Y18" i="1"/>
  <c r="Y225" i="1"/>
  <c r="Y429" i="1"/>
  <c r="Y16" i="1"/>
  <c r="Y330" i="1"/>
  <c r="Y40" i="1"/>
  <c r="Y69" i="1"/>
  <c r="Y327" i="1"/>
  <c r="Y38" i="1"/>
  <c r="Y62" i="1"/>
  <c r="Y130" i="1"/>
  <c r="Y37" i="1"/>
  <c r="Y377" i="1"/>
  <c r="Y278" i="1"/>
  <c r="Y42" i="1"/>
  <c r="Y304" i="1"/>
  <c r="Y442" i="1"/>
  <c r="Y14" i="1"/>
  <c r="Y431" i="1"/>
  <c r="Y457" i="1"/>
  <c r="Y159" i="1"/>
  <c r="Y376" i="1"/>
  <c r="Y428" i="1"/>
  <c r="Y375" i="1"/>
  <c r="Y139" i="1"/>
  <c r="Y469" i="1"/>
  <c r="Y360" i="1"/>
  <c r="Y452" i="1"/>
  <c r="Y410" i="1"/>
  <c r="Y398" i="1"/>
  <c r="Y34" i="1"/>
  <c r="Y177" i="1"/>
  <c r="Y250" i="1"/>
  <c r="Y301" i="1"/>
  <c r="Y342" i="1"/>
  <c r="Y397" i="1"/>
  <c r="Y211" i="1"/>
  <c r="Y383" i="1"/>
  <c r="Y374" i="1"/>
  <c r="Y238" i="1"/>
  <c r="Y208" i="1"/>
  <c r="Y271" i="1"/>
  <c r="Y313" i="1"/>
  <c r="Y157" i="1"/>
  <c r="Y309" i="1"/>
  <c r="Y32" i="1"/>
  <c r="Y382" i="1"/>
  <c r="Y241" i="1"/>
  <c r="Y316" i="1"/>
  <c r="Y387" i="1"/>
  <c r="Y67" i="1"/>
  <c r="Y451" i="1"/>
  <c r="Y394" i="1"/>
  <c r="Y101" i="1"/>
  <c r="Y24" i="1"/>
  <c r="Y348" i="1"/>
  <c r="Y441" i="1"/>
  <c r="Y245" i="1"/>
  <c r="Y232" i="1"/>
  <c r="Y125" i="1"/>
  <c r="Y145" i="1"/>
  <c r="Y229" i="1"/>
  <c r="Y99" i="1"/>
  <c r="Y153" i="1"/>
  <c r="Y373" i="1"/>
  <c r="Y393" i="1"/>
  <c r="Y440" i="1"/>
  <c r="Y121" i="1"/>
  <c r="Y86" i="1"/>
  <c r="Y386" i="1"/>
  <c r="Y430" i="1"/>
  <c r="Y277" i="1"/>
  <c r="Y464" i="1"/>
  <c r="Y300" i="1"/>
  <c r="Y358" i="1"/>
  <c r="Y372" i="1"/>
  <c r="Y107" i="1"/>
  <c r="Y118" i="1"/>
  <c r="Y326" i="1"/>
  <c r="Y308" i="1"/>
  <c r="Y231" i="1"/>
  <c r="Y237" i="1"/>
  <c r="Y344" i="1"/>
  <c r="Y419" i="1"/>
  <c r="Y448" i="1"/>
  <c r="Y371" i="1"/>
  <c r="Y299" i="1"/>
  <c r="Y264" i="1"/>
  <c r="Y104" i="1"/>
  <c r="Y147" i="1"/>
  <c r="Y149" i="1"/>
  <c r="Y105" i="1"/>
  <c r="Y20" i="1"/>
  <c r="Y270" i="1"/>
  <c r="Y392" i="1"/>
  <c r="Y83" i="1"/>
  <c r="Y325" i="1"/>
  <c r="Y167" i="1"/>
  <c r="Y154" i="1"/>
  <c r="Y346" i="1"/>
  <c r="Y310" i="1"/>
  <c r="Y307" i="1"/>
  <c r="Y434" i="1"/>
  <c r="Y68" i="1"/>
  <c r="Y439" i="1"/>
  <c r="Y276" i="1"/>
  <c r="Y22" i="1"/>
  <c r="Y160" i="1"/>
  <c r="Y143" i="1"/>
  <c r="Y140" i="1"/>
  <c r="Y285" i="1"/>
  <c r="Y183" i="1"/>
  <c r="Y273" i="1"/>
  <c r="Y289" i="1"/>
  <c r="Y110" i="1"/>
  <c r="Y272" i="1"/>
  <c r="Y324" i="1"/>
  <c r="Y323" i="1"/>
  <c r="Y17" i="1"/>
  <c r="Y166" i="1"/>
  <c r="Y78" i="1"/>
  <c r="Y269" i="1"/>
  <c r="Y338" i="1"/>
  <c r="Y437" i="1"/>
  <c r="Y450" i="1"/>
  <c r="Y298" i="1"/>
  <c r="Y249" i="1"/>
  <c r="Y95" i="1"/>
  <c r="Y199" i="1"/>
  <c r="Y58" i="1"/>
  <c r="Y49" i="1"/>
  <c r="Y322" i="1"/>
  <c r="Y288" i="1"/>
  <c r="Y123" i="1"/>
  <c r="Y113" i="1"/>
  <c r="Y321" i="1"/>
  <c r="Y70" i="1"/>
  <c r="Y287" i="1"/>
  <c r="Y128" i="1"/>
  <c r="Y436" i="1"/>
  <c r="Y438" i="1"/>
  <c r="Y267" i="1"/>
  <c r="Y72" i="1"/>
  <c r="Y120" i="1"/>
  <c r="Y92" i="1"/>
  <c r="Y426" i="1"/>
  <c r="Y82" i="1"/>
  <c r="Y355" i="1"/>
  <c r="Y359" i="1"/>
  <c r="Y315" i="1"/>
  <c r="Y236" i="1"/>
  <c r="Y370" i="1"/>
  <c r="Y84" i="1"/>
  <c r="Y152" i="1"/>
  <c r="Y466" i="1"/>
  <c r="Y449" i="1"/>
  <c r="Y234" i="1"/>
  <c r="Y265" i="1"/>
  <c r="Y164" i="1"/>
  <c r="Y204" i="1"/>
  <c r="Y138" i="1"/>
  <c r="Y87" i="1"/>
  <c r="Y447" i="1"/>
  <c r="Y343" i="1"/>
  <c r="Y103" i="1"/>
  <c r="Y368" i="1"/>
  <c r="Y367" i="1"/>
  <c r="Y297" i="1"/>
  <c r="Y263" i="1"/>
  <c r="Y194" i="1"/>
  <c r="Y366" i="1"/>
  <c r="Y246" i="1"/>
  <c r="Y109" i="1"/>
  <c r="Y296" i="1"/>
  <c r="Y228" i="1"/>
  <c r="Y230" i="1"/>
  <c r="Y284" i="1"/>
  <c r="Y248" i="1"/>
  <c r="Y227" i="1"/>
  <c r="Y148" i="1"/>
  <c r="Y203" i="1"/>
  <c r="Y171" i="1"/>
  <c r="Y418" i="1"/>
  <c r="Y198" i="1"/>
  <c r="Y90" i="1"/>
  <c r="Y295" i="1"/>
  <c r="Y44" i="1"/>
  <c r="Y446" i="1"/>
  <c r="Y55" i="1"/>
  <c r="Y235" i="1"/>
  <c r="Y286" i="1"/>
  <c r="Y357" i="1"/>
  <c r="Y266" i="1"/>
  <c r="Y356" i="1"/>
  <c r="Y305" i="1"/>
  <c r="Y314" i="1"/>
  <c r="Y283" i="1"/>
  <c r="Y365" i="1"/>
  <c r="Y268" i="1"/>
  <c r="Y337" i="1"/>
  <c r="Y100" i="1"/>
  <c r="Y187" i="1"/>
  <c r="Y341" i="1"/>
  <c r="Y275" i="1"/>
  <c r="Y427" i="1"/>
  <c r="Y435" i="1"/>
  <c r="Y320" i="1"/>
  <c r="Y47" i="1"/>
  <c r="Y33" i="1"/>
  <c r="Y48" i="1"/>
  <c r="Y184" i="1"/>
  <c r="Y445" i="1"/>
  <c r="Y294" i="1"/>
  <c r="Y354" i="1"/>
  <c r="Y25" i="1"/>
  <c r="Y186" i="1"/>
  <c r="Y206" i="1"/>
  <c r="Y77" i="1"/>
  <c r="Y391" i="1"/>
  <c r="Y347" i="1"/>
  <c r="Y353" i="1"/>
  <c r="Y41" i="1"/>
  <c r="Y142" i="1"/>
  <c r="Y23" i="1"/>
  <c r="Y127" i="1"/>
  <c r="Y339" i="1"/>
  <c r="Y53" i="1"/>
  <c r="Y274" i="1"/>
  <c r="Y369" i="1"/>
  <c r="Y26" i="1"/>
  <c r="Y176" i="1"/>
  <c r="Y144" i="1"/>
  <c r="Y197" i="1"/>
  <c r="Y222" i="1"/>
  <c r="Y114" i="1"/>
  <c r="Y165" i="1"/>
  <c r="Y189" i="1"/>
  <c r="Y79" i="1"/>
  <c r="Y192" i="1"/>
  <c r="Y11" i="1"/>
  <c r="Y306" i="1"/>
  <c r="Y30" i="1"/>
  <c r="A560" i="1"/>
  <c r="A559" i="1"/>
  <c r="A558" i="1"/>
  <c r="A557" i="1"/>
  <c r="Z42" i="4" l="1"/>
  <c r="Z31" i="4"/>
  <c r="Z45" i="4"/>
  <c r="Z34" i="4"/>
  <c r="Z51" i="4"/>
  <c r="Z54" i="4"/>
  <c r="Z32" i="4"/>
  <c r="E20" i="4" l="1"/>
  <c r="E48" i="4"/>
  <c r="E38" i="4"/>
  <c r="E35" i="5" l="1"/>
  <c r="E25" i="5"/>
  <c r="E43" i="4" l="1"/>
  <c r="E29" i="4"/>
  <c r="E22" i="4"/>
  <c r="E34" i="4"/>
  <c r="E18" i="4"/>
  <c r="E16" i="4"/>
  <c r="E47" i="4"/>
  <c r="E39" i="4"/>
  <c r="E46" i="4"/>
  <c r="E28" i="4"/>
  <c r="E13" i="4"/>
  <c r="E23" i="4"/>
  <c r="E27" i="4"/>
  <c r="E19" i="4"/>
  <c r="E42" i="4"/>
  <c r="E21" i="4"/>
  <c r="E30" i="4"/>
  <c r="E37" i="4"/>
  <c r="E15" i="4"/>
  <c r="E17" i="4"/>
  <c r="E24" i="4"/>
  <c r="E41" i="4"/>
  <c r="E12" i="4"/>
  <c r="E36" i="4"/>
  <c r="E35" i="4"/>
  <c r="E25" i="4"/>
  <c r="E14" i="5" l="1"/>
  <c r="A12" i="4"/>
  <c r="E13" i="5" l="1"/>
  <c r="E22" i="5"/>
  <c r="E24" i="5"/>
  <c r="E36" i="5"/>
  <c r="Z20" i="4"/>
  <c r="Z37" i="4"/>
  <c r="Z40" i="4"/>
  <c r="Z50" i="4"/>
  <c r="Z49" i="4"/>
  <c r="Z18" i="4"/>
  <c r="Z52" i="4"/>
  <c r="Z53" i="4"/>
  <c r="A40" i="9" l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Y55" i="6" l="1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34" i="6"/>
  <c r="Y13" i="6"/>
  <c r="Y33" i="6"/>
  <c r="Y30" i="6"/>
  <c r="Y22" i="6"/>
  <c r="Y26" i="6"/>
  <c r="Y40" i="6"/>
  <c r="Y39" i="6"/>
  <c r="Y38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D27" i="4" l="1"/>
  <c r="AE27" i="4"/>
  <c r="A55" i="9" l="1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Y55" i="9"/>
  <c r="Y54" i="9"/>
  <c r="Y53" i="9"/>
  <c r="Y52" i="9"/>
  <c r="Y51" i="9"/>
  <c r="Y50" i="9"/>
  <c r="Y49" i="9"/>
  <c r="Y48" i="9"/>
  <c r="Y47" i="9"/>
  <c r="Y40" i="9"/>
  <c r="Y19" i="9"/>
  <c r="Y13" i="9"/>
  <c r="Y37" i="9"/>
  <c r="Y21" i="9"/>
  <c r="Y15" i="9"/>
  <c r="Y46" i="9"/>
  <c r="Y45" i="9"/>
  <c r="Y38" i="9"/>
  <c r="Y44" i="9"/>
  <c r="Y43" i="9"/>
  <c r="Y20" i="9"/>
  <c r="Y11" i="9"/>
  <c r="Y17" i="9"/>
  <c r="Y12" i="9"/>
  <c r="Y16" i="9"/>
  <c r="Y37" i="6"/>
  <c r="Y31" i="6"/>
  <c r="Y28" i="6"/>
  <c r="Y24" i="6"/>
  <c r="Y32" i="6"/>
  <c r="Y18" i="6"/>
  <c r="Y29" i="6"/>
  <c r="Y21" i="6"/>
  <c r="Y12" i="6"/>
  <c r="Y16" i="6"/>
  <c r="Y36" i="6"/>
  <c r="Y35" i="6"/>
  <c r="Y15" i="6"/>
  <c r="Y14" i="6"/>
  <c r="Y25" i="6"/>
  <c r="Y27" i="6"/>
  <c r="Y11" i="6"/>
  <c r="Y20" i="6"/>
  <c r="Y17" i="6"/>
  <c r="Y19" i="6"/>
  <c r="AE27" i="7"/>
  <c r="AD27" i="7"/>
  <c r="Z366" i="7"/>
  <c r="Z365" i="7"/>
  <c r="Z364" i="7"/>
  <c r="Z363" i="7"/>
  <c r="Z362" i="7"/>
  <c r="Z361" i="7"/>
  <c r="Z360" i="7"/>
  <c r="Z359" i="7"/>
  <c r="Z358" i="7"/>
  <c r="Z357" i="7"/>
  <c r="Z356" i="7"/>
  <c r="Z355" i="7"/>
  <c r="Z354" i="7"/>
  <c r="Z353" i="7"/>
  <c r="Z352" i="7"/>
  <c r="Z351" i="7"/>
  <c r="Z350" i="7"/>
  <c r="Z349" i="7"/>
  <c r="Z348" i="7"/>
  <c r="Z347" i="7"/>
  <c r="Z346" i="7"/>
  <c r="Z345" i="7"/>
  <c r="Z344" i="7"/>
  <c r="Z343" i="7"/>
  <c r="Z342" i="7"/>
  <c r="Z341" i="7"/>
  <c r="Z340" i="7"/>
  <c r="Z339" i="7"/>
  <c r="Z338" i="7"/>
  <c r="Z337" i="7"/>
  <c r="Z336" i="7"/>
  <c r="Z335" i="7"/>
  <c r="Z334" i="7"/>
  <c r="Z333" i="7"/>
  <c r="Z332" i="7"/>
  <c r="Z331" i="7"/>
  <c r="Z330" i="7"/>
  <c r="Z329" i="7"/>
  <c r="Z328" i="7"/>
  <c r="Z327" i="7"/>
  <c r="Z326" i="7"/>
  <c r="Z325" i="7"/>
  <c r="Z324" i="7"/>
  <c r="Z323" i="7"/>
  <c r="Z28" i="7"/>
  <c r="Z291" i="7"/>
  <c r="Z322" i="7"/>
  <c r="Z185" i="7"/>
  <c r="Z321" i="7"/>
  <c r="Z255" i="7"/>
  <c r="Z320" i="7"/>
  <c r="Z86" i="7"/>
  <c r="Z140" i="7"/>
  <c r="Z148" i="7"/>
  <c r="Z224" i="7"/>
  <c r="Z49" i="7"/>
  <c r="Z36" i="7"/>
  <c r="Z319" i="7"/>
  <c r="Z48" i="7"/>
  <c r="Z128" i="7"/>
  <c r="Z205" i="7"/>
  <c r="Z260" i="7"/>
  <c r="Z39" i="7"/>
  <c r="Z299" i="7"/>
  <c r="Z196" i="7"/>
  <c r="Z108" i="7"/>
  <c r="Z61" i="7"/>
  <c r="Z182" i="7"/>
  <c r="Z313" i="7"/>
  <c r="Z56" i="7"/>
  <c r="Z146" i="7"/>
  <c r="Z318" i="7"/>
  <c r="Z259" i="7"/>
  <c r="Z47" i="7"/>
  <c r="Z317" i="7"/>
  <c r="Z238" i="7"/>
  <c r="Z106" i="7"/>
  <c r="Z274" i="7"/>
  <c r="Z193" i="7"/>
  <c r="Z154" i="7"/>
  <c r="Z245" i="7"/>
  <c r="Z50" i="7"/>
  <c r="Z19" i="7"/>
  <c r="Z262" i="7"/>
  <c r="Z269" i="7"/>
  <c r="Z89" i="7"/>
  <c r="Z157" i="7"/>
  <c r="Z74" i="7"/>
  <c r="Z290" i="7"/>
  <c r="Z137" i="7"/>
  <c r="Z279" i="7"/>
  <c r="Z149" i="7"/>
  <c r="Z119" i="7"/>
  <c r="Z276" i="7"/>
  <c r="Z234" i="7"/>
  <c r="Z165" i="7"/>
  <c r="Z312" i="7"/>
  <c r="Z101" i="7"/>
  <c r="Z243" i="7"/>
  <c r="Z281" i="7"/>
  <c r="Z12" i="7"/>
  <c r="Z183" i="7"/>
  <c r="Z289" i="7"/>
  <c r="Z160" i="7"/>
  <c r="Z35" i="7"/>
  <c r="Z311" i="7"/>
  <c r="Z72" i="7"/>
  <c r="Z231" i="7"/>
  <c r="Z294" i="7"/>
  <c r="Z310" i="7"/>
  <c r="Z214" i="7"/>
  <c r="Z13" i="7"/>
  <c r="Z261" i="7"/>
  <c r="Z210" i="7"/>
  <c r="Z267" i="7"/>
  <c r="Z88" i="7"/>
  <c r="Z227" i="7"/>
  <c r="Z161" i="7"/>
  <c r="Z252" i="7"/>
  <c r="Z40" i="7"/>
  <c r="Z14" i="7"/>
  <c r="Z135" i="7"/>
  <c r="Z204" i="7"/>
  <c r="Z80" i="7"/>
  <c r="Z90" i="7"/>
  <c r="Z240" i="7"/>
  <c r="Z216" i="7"/>
  <c r="Z121" i="7"/>
  <c r="Z184" i="7"/>
  <c r="Z190" i="7"/>
  <c r="Z102" i="7"/>
  <c r="Z79" i="7"/>
  <c r="Z17" i="7"/>
  <c r="Z71" i="7"/>
  <c r="Z286" i="7"/>
  <c r="Z139" i="7"/>
  <c r="Z187" i="7"/>
  <c r="Z263" i="7"/>
  <c r="Z176" i="7"/>
  <c r="Z99" i="7"/>
  <c r="Z180" i="7"/>
  <c r="Z151" i="7"/>
  <c r="Z181" i="7"/>
  <c r="Z150" i="7"/>
  <c r="Z123" i="7"/>
  <c r="Z239" i="7"/>
  <c r="Z166" i="7"/>
  <c r="Z92" i="7"/>
  <c r="Z129" i="7"/>
  <c r="Z167" i="7"/>
  <c r="Z132" i="7"/>
  <c r="Z169" i="7"/>
  <c r="Z95" i="7"/>
  <c r="Z229" i="7"/>
  <c r="Z58" i="7"/>
  <c r="Z173" i="7"/>
  <c r="Z296" i="7"/>
  <c r="Z316" i="7"/>
  <c r="Z174" i="7"/>
  <c r="Z272" i="7"/>
  <c r="Z25" i="7"/>
  <c r="Z67" i="7"/>
  <c r="Z29" i="7"/>
  <c r="Z215" i="7"/>
  <c r="Z201" i="7"/>
  <c r="Z280" i="7"/>
  <c r="Z162" i="7"/>
  <c r="Z197" i="7"/>
  <c r="Z21" i="7"/>
  <c r="Z211" i="7"/>
  <c r="Z68" i="7"/>
  <c r="Z270" i="7"/>
  <c r="Z20" i="7"/>
  <c r="Z302" i="7"/>
  <c r="Z156" i="7"/>
  <c r="Z63" i="7"/>
  <c r="Z54" i="7"/>
  <c r="Z87" i="7"/>
  <c r="Z208" i="7"/>
  <c r="Z282" i="7"/>
  <c r="Z277" i="7"/>
  <c r="Z15" i="7"/>
  <c r="Z218" i="7"/>
  <c r="Z83" i="7"/>
  <c r="Z125" i="7"/>
  <c r="Z191" i="7"/>
  <c r="Z250" i="7"/>
  <c r="Z147" i="7"/>
  <c r="Z114" i="7"/>
  <c r="Z98" i="7"/>
  <c r="Z24" i="7"/>
  <c r="Z52" i="7"/>
  <c r="Z66" i="7"/>
  <c r="Z112" i="7"/>
  <c r="Z297" i="7"/>
  <c r="Z110" i="7"/>
  <c r="Z143" i="7"/>
  <c r="Z134" i="7"/>
  <c r="Z45" i="7"/>
  <c r="Z217" i="7"/>
  <c r="Z133" i="7"/>
  <c r="Z278" i="7"/>
  <c r="Z223" i="7"/>
  <c r="Z76" i="7"/>
  <c r="Z235" i="7"/>
  <c r="Z257" i="7"/>
  <c r="Z96" i="7"/>
  <c r="Z194" i="7"/>
  <c r="Z37" i="7"/>
  <c r="Z186" i="7"/>
  <c r="Z284" i="7"/>
  <c r="Z62" i="7"/>
  <c r="Z57" i="7"/>
  <c r="Z117" i="7"/>
  <c r="Z258" i="7"/>
  <c r="Z164" i="7"/>
  <c r="Z171" i="7"/>
  <c r="Z178" i="7"/>
  <c r="Z172" i="7"/>
  <c r="Z295" i="7"/>
  <c r="Z283" i="7"/>
  <c r="Z233" i="7"/>
  <c r="Z236" i="7"/>
  <c r="Z130" i="7"/>
  <c r="Z55" i="7"/>
  <c r="Z308" i="7"/>
  <c r="Z78" i="7"/>
  <c r="Z155" i="7"/>
  <c r="Z188" i="7"/>
  <c r="Z198" i="7"/>
  <c r="Z144" i="7"/>
  <c r="Z206" i="7"/>
  <c r="Z65" i="7"/>
  <c r="Z256" i="7"/>
  <c r="Z33" i="7"/>
  <c r="Z44" i="7"/>
  <c r="Z242" i="7"/>
  <c r="Z153" i="7"/>
  <c r="Z59" i="7"/>
  <c r="Z124" i="7"/>
  <c r="Z301" i="7"/>
  <c r="Z200" i="7"/>
  <c r="Z70" i="7"/>
  <c r="Z170" i="7"/>
  <c r="Z309" i="7"/>
  <c r="Z273" i="7"/>
  <c r="Z203" i="7"/>
  <c r="Z93" i="7"/>
  <c r="Z32" i="7"/>
  <c r="Z232" i="7"/>
  <c r="Z213" i="7"/>
  <c r="Z292" i="7"/>
  <c r="Z105" i="7"/>
  <c r="Z300" i="7"/>
  <c r="Z60" i="7"/>
  <c r="Z264" i="7"/>
  <c r="Z305" i="7"/>
  <c r="Z244" i="7"/>
  <c r="Z109" i="7"/>
  <c r="Z136" i="7"/>
  <c r="Z199" i="7"/>
  <c r="Z27" i="7"/>
  <c r="Z46" i="7"/>
  <c r="Z97" i="7"/>
  <c r="Z202" i="7"/>
  <c r="Z142" i="7"/>
  <c r="Z34" i="7"/>
  <c r="Z246" i="7"/>
  <c r="Z275" i="7"/>
  <c r="Z189" i="7"/>
  <c r="Z226" i="7"/>
  <c r="Z91" i="7"/>
  <c r="Z94" i="7"/>
  <c r="Z118" i="7"/>
  <c r="Z271" i="7"/>
  <c r="Z69" i="7"/>
  <c r="Z23" i="7"/>
  <c r="Z107" i="7"/>
  <c r="Z163" i="7"/>
  <c r="Z141" i="7"/>
  <c r="Z221" i="7"/>
  <c r="Z303" i="7"/>
  <c r="Z41" i="7"/>
  <c r="Z85" i="7"/>
  <c r="Z64" i="7"/>
  <c r="Z195" i="7"/>
  <c r="Z42" i="7"/>
  <c r="Z237" i="7"/>
  <c r="Z30" i="7"/>
  <c r="Z104" i="7"/>
  <c r="Z77" i="7"/>
  <c r="Z111" i="7"/>
  <c r="Z192" i="7"/>
  <c r="Z265" i="7"/>
  <c r="Z222" i="7"/>
  <c r="Z131" i="7"/>
  <c r="Z38" i="7"/>
  <c r="Z81" i="7"/>
  <c r="Z266" i="7"/>
  <c r="Z209" i="7"/>
  <c r="Z113" i="7"/>
  <c r="Z138" i="7"/>
  <c r="Z158" i="7"/>
  <c r="Z219" i="7"/>
  <c r="Z84" i="7"/>
  <c r="Z122" i="7"/>
  <c r="Z43" i="7"/>
  <c r="Z177" i="7"/>
  <c r="Z306" i="7"/>
  <c r="Z168" i="7"/>
  <c r="Z314" i="7"/>
  <c r="Z82" i="7"/>
  <c r="Z159" i="7"/>
  <c r="Z31" i="7"/>
  <c r="Z51" i="7"/>
  <c r="Z103" i="7"/>
  <c r="Z127" i="7"/>
  <c r="Z22" i="7"/>
  <c r="Z152" i="7"/>
  <c r="Z253" i="7"/>
  <c r="Z287" i="7"/>
  <c r="Z175" i="7"/>
  <c r="Z212" i="7"/>
  <c r="Z116" i="7"/>
  <c r="Z315" i="7"/>
  <c r="Z126" i="7"/>
  <c r="Z18" i="7"/>
  <c r="Z241" i="7"/>
  <c r="Z115" i="7"/>
  <c r="Z53" i="7"/>
  <c r="Z304" i="7"/>
  <c r="Z298" i="7"/>
  <c r="Z220" i="7"/>
  <c r="Z120" i="7"/>
  <c r="Z293" i="7"/>
  <c r="Z247" i="7"/>
  <c r="Z307" i="7"/>
  <c r="Z225" i="7"/>
  <c r="Z254" i="7"/>
  <c r="Z249" i="7"/>
  <c r="Z207" i="7"/>
  <c r="Z26" i="7"/>
  <c r="Z16" i="7"/>
  <c r="Z179" i="7"/>
  <c r="Z288" i="7"/>
  <c r="Z73" i="7"/>
  <c r="Z230" i="7"/>
  <c r="Z268" i="7"/>
  <c r="Z100" i="7"/>
  <c r="Z75" i="7"/>
  <c r="Z248" i="7"/>
  <c r="Z285" i="7"/>
  <c r="Z251" i="7"/>
  <c r="Z145" i="7"/>
  <c r="E12" i="5"/>
  <c r="Z30" i="5"/>
  <c r="Z135" i="5"/>
  <c r="Z56" i="5"/>
  <c r="Z45" i="5"/>
  <c r="Z62" i="5"/>
  <c r="Z70" i="5"/>
  <c r="Z58" i="5"/>
  <c r="Z97" i="5"/>
  <c r="Z113" i="5"/>
  <c r="Z50" i="5"/>
  <c r="Z106" i="5"/>
  <c r="Z23" i="5"/>
  <c r="Z48" i="5"/>
  <c r="Z110" i="5"/>
  <c r="Z42" i="5"/>
  <c r="Z131" i="5"/>
  <c r="Z100" i="5"/>
  <c r="Z67" i="5"/>
  <c r="Z13" i="5"/>
  <c r="Z134" i="5"/>
  <c r="Z53" i="5"/>
  <c r="Z33" i="5"/>
  <c r="Z112" i="5"/>
  <c r="Z92" i="5"/>
  <c r="Z59" i="5"/>
  <c r="Z127" i="5"/>
  <c r="Z35" i="5"/>
  <c r="Z104" i="5"/>
  <c r="Z17" i="5"/>
  <c r="Z22" i="5"/>
  <c r="Z116" i="5"/>
  <c r="Z52" i="5"/>
  <c r="Z89" i="5"/>
  <c r="Z19" i="5"/>
  <c r="Z60" i="5"/>
  <c r="Z123" i="5"/>
  <c r="Z16" i="5"/>
  <c r="Z12" i="5"/>
  <c r="Z21" i="5"/>
  <c r="Z71" i="5"/>
  <c r="Z86" i="5"/>
  <c r="Z99" i="5"/>
  <c r="Z63" i="5"/>
  <c r="Z14" i="5"/>
  <c r="Z98" i="5"/>
  <c r="Z38" i="5"/>
  <c r="Z25" i="5"/>
  <c r="Z132" i="5"/>
  <c r="Z54" i="5"/>
  <c r="Z29" i="5"/>
  <c r="Z43" i="5"/>
  <c r="Z31" i="5"/>
  <c r="Z65" i="5"/>
  <c r="Z80" i="5"/>
  <c r="Z88" i="5"/>
  <c r="Z79" i="5"/>
  <c r="Z103" i="5"/>
  <c r="Z133" i="5"/>
  <c r="Z68" i="5"/>
  <c r="Z128" i="5"/>
  <c r="Z81" i="5"/>
  <c r="Z49" i="5"/>
  <c r="Z72" i="5"/>
  <c r="Z28" i="5"/>
  <c r="Z61" i="5"/>
  <c r="Z87" i="5"/>
  <c r="Z75" i="5"/>
  <c r="Z109" i="5"/>
  <c r="Z20" i="5"/>
  <c r="Z121" i="5"/>
  <c r="Z93" i="5"/>
  <c r="Z94" i="5"/>
  <c r="Z111" i="5"/>
  <c r="Z95" i="5"/>
  <c r="Z108" i="5"/>
  <c r="Z66" i="5"/>
  <c r="Z55" i="5"/>
  <c r="Z129" i="5"/>
  <c r="Z51" i="5"/>
  <c r="Z15" i="5"/>
  <c r="Z76" i="5"/>
  <c r="Z47" i="5"/>
  <c r="Z125" i="5"/>
  <c r="Z32" i="5"/>
  <c r="Z37" i="5"/>
  <c r="Z124" i="5"/>
  <c r="Z126" i="5"/>
  <c r="Z105" i="5"/>
  <c r="Z69" i="5"/>
  <c r="Z40" i="5"/>
  <c r="AE27" i="5"/>
  <c r="AD27" i="5"/>
  <c r="Y50" i="1" l="1"/>
  <c r="Z228" i="7" l="1"/>
  <c r="A12" i="7"/>
  <c r="Z26" i="5" l="1"/>
  <c r="X9" i="7" l="1"/>
  <c r="V9" i="7"/>
  <c r="T9" i="7"/>
  <c r="R9" i="7"/>
  <c r="P9" i="7"/>
  <c r="N9" i="7"/>
  <c r="L9" i="7"/>
  <c r="J9" i="7"/>
  <c r="H9" i="7"/>
  <c r="F9" i="7"/>
  <c r="X8" i="7"/>
  <c r="V8" i="7"/>
  <c r="T8" i="7"/>
  <c r="R8" i="7"/>
  <c r="P8" i="7"/>
  <c r="N8" i="7"/>
  <c r="L8" i="7"/>
  <c r="J8" i="7"/>
  <c r="H8" i="7"/>
  <c r="F8" i="7"/>
  <c r="A12" i="5"/>
  <c r="X9" i="5"/>
  <c r="V9" i="5"/>
  <c r="T9" i="5"/>
  <c r="R9" i="5"/>
  <c r="P9" i="5"/>
  <c r="N9" i="5"/>
  <c r="L9" i="5"/>
  <c r="J9" i="5"/>
  <c r="H9" i="5"/>
  <c r="F9" i="5"/>
  <c r="X8" i="5"/>
  <c r="V8" i="5"/>
  <c r="T8" i="5"/>
  <c r="R8" i="5"/>
  <c r="P8" i="5"/>
  <c r="N8" i="5"/>
  <c r="L8" i="5"/>
  <c r="J8" i="5"/>
  <c r="H8" i="5"/>
  <c r="F8" i="5"/>
  <c r="Y23" i="6"/>
  <c r="Z19" i="4"/>
  <c r="Z29" i="4"/>
  <c r="Z14" i="4"/>
  <c r="Z27" i="4"/>
  <c r="Z35" i="4"/>
  <c r="Z36" i="4"/>
  <c r="Z48" i="4"/>
  <c r="Z28" i="4"/>
  <c r="Z24" i="4"/>
  <c r="Z38" i="4"/>
  <c r="Z46" i="4"/>
  <c r="Z39" i="4"/>
  <c r="Z25" i="4"/>
  <c r="Z43" i="4"/>
  <c r="Z44" i="4"/>
  <c r="Z17" i="4"/>
  <c r="Z21" i="4"/>
  <c r="Z12" i="4"/>
  <c r="Z30" i="4"/>
  <c r="Z41" i="4"/>
  <c r="Z22" i="4"/>
  <c r="Z26" i="4"/>
  <c r="Z15" i="4"/>
  <c r="Z47" i="4"/>
  <c r="Y28" i="9"/>
  <c r="Y34" i="9"/>
  <c r="Y24" i="9"/>
  <c r="Y29" i="9"/>
  <c r="Y22" i="9"/>
  <c r="Y18" i="9"/>
  <c r="Y32" i="9"/>
  <c r="Y42" i="9"/>
  <c r="Y30" i="9"/>
  <c r="Y23" i="9"/>
  <c r="Y27" i="9"/>
  <c r="Y31" i="9"/>
  <c r="Y25" i="9"/>
  <c r="Y35" i="9"/>
  <c r="Y26" i="9"/>
  <c r="AC19" i="9"/>
  <c r="Y41" i="9"/>
  <c r="Y14" i="9"/>
  <c r="Y33" i="9"/>
  <c r="Y36" i="9"/>
  <c r="Y39" i="9"/>
  <c r="A11" i="9"/>
  <c r="W8" i="9"/>
  <c r="U8" i="9"/>
  <c r="S8" i="9"/>
  <c r="Q8" i="9"/>
  <c r="O8" i="9"/>
  <c r="M8" i="9"/>
  <c r="K8" i="9"/>
  <c r="I8" i="9"/>
  <c r="G8" i="9"/>
  <c r="E8" i="9"/>
  <c r="W7" i="9"/>
  <c r="U7" i="9"/>
  <c r="S7" i="9"/>
  <c r="Q7" i="9"/>
  <c r="O7" i="9"/>
  <c r="M7" i="9"/>
  <c r="K7" i="9"/>
  <c r="I7" i="9"/>
  <c r="G7" i="9"/>
  <c r="E7" i="9"/>
  <c r="AC19" i="6"/>
  <c r="W8" i="6"/>
  <c r="U8" i="6"/>
  <c r="S8" i="6"/>
  <c r="Q8" i="6"/>
  <c r="O8" i="6"/>
  <c r="M8" i="6"/>
  <c r="K8" i="6"/>
  <c r="I8" i="6"/>
  <c r="G8" i="6"/>
  <c r="W7" i="6"/>
  <c r="U7" i="6"/>
  <c r="S7" i="6"/>
  <c r="Q7" i="6"/>
  <c r="O7" i="6"/>
  <c r="M7" i="6"/>
  <c r="K7" i="6"/>
  <c r="I7" i="6"/>
  <c r="G7" i="6"/>
  <c r="E8" i="6"/>
  <c r="E7" i="6"/>
  <c r="X9" i="4"/>
  <c r="V9" i="4"/>
  <c r="T9" i="4"/>
  <c r="R9" i="4"/>
  <c r="P9" i="4"/>
  <c r="N9" i="4"/>
  <c r="L9" i="4"/>
  <c r="J9" i="4"/>
  <c r="H9" i="4"/>
  <c r="F9" i="4"/>
  <c r="X8" i="4"/>
  <c r="V8" i="4"/>
  <c r="T8" i="4"/>
  <c r="R8" i="4"/>
  <c r="P8" i="4"/>
  <c r="N8" i="4"/>
  <c r="L8" i="4"/>
  <c r="J8" i="4"/>
  <c r="H8" i="4"/>
  <c r="F8" i="4"/>
  <c r="A11" i="6"/>
  <c r="Z13" i="4"/>
  <c r="Z23" i="4"/>
  <c r="Z33" i="4"/>
  <c r="Z16" i="4"/>
  <c r="A11" i="1"/>
  <c r="AC27" i="1"/>
  <c r="AF19" i="9" l="1"/>
  <c r="AF19" i="6"/>
  <c r="AD27" i="1"/>
</calcChain>
</file>

<file path=xl/comments1.xml><?xml version="1.0" encoding="utf-8"?>
<comments xmlns="http://schemas.openxmlformats.org/spreadsheetml/2006/main">
  <authors>
    <author>Familia Cuelli</author>
  </authors>
  <commentList>
    <comment ref="P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3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7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7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K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</t>
        </r>
      </text>
    </comment>
    <comment ref="G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I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G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sharedStrings.xml><?xml version="1.0" encoding="utf-8"?>
<sst xmlns="http://schemas.openxmlformats.org/spreadsheetml/2006/main" count="1985" uniqueCount="523">
  <si>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</si>
  <si>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</si>
  <si>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</si>
  <si>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</si>
  <si>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</si>
  <si>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</si>
  <si>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</si>
  <si>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</si>
  <si>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</si>
  <si>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</si>
  <si>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</si>
  <si>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</si>
  <si>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</si>
  <si>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</si>
  <si>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</si>
  <si>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</si>
  <si>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</si>
  <si>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</si>
  <si>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</si>
  <si>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</si>
  <si>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</si>
  <si>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</si>
  <si>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</si>
  <si>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</si>
  <si>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</si>
  <si>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</si>
  <si>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</si>
  <si>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</si>
  <si>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</si>
  <si>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</si>
  <si>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</si>
  <si>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</si>
  <si>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</si>
  <si>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</si>
  <si>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</si>
  <si>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</si>
  <si>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</si>
  <si>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</si>
  <si>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</si>
  <si>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</si>
  <si>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</si>
  <si>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</si>
  <si>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</si>
  <si>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</si>
  <si>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</si>
  <si>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</si>
  <si>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</si>
  <si>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</si>
  <si>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</si>
  <si>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</si>
  <si>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</si>
  <si>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</si>
  <si>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</si>
  <si>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</si>
  <si>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</si>
  <si>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</si>
  <si>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</si>
  <si>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</si>
  <si>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CARDON MIRAMAR LINKS</t>
  </si>
  <si>
    <t>CML</t>
  </si>
  <si>
    <t>CABALLEROS CATEGORIA SIN VENTAJA GENERAL</t>
  </si>
  <si>
    <r>
      <t xml:space="preserve">CABALLEROS CATEGORIA 25 A 34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</si>
  <si>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35 A 44 AÑOS </t>
    </r>
    <r>
      <rPr>
        <b/>
        <sz val="15"/>
        <color indexed="10"/>
        <rFont val="Arial"/>
        <family val="2"/>
      </rPr>
      <t>- NETO -</t>
    </r>
  </si>
  <si>
    <t>Edad</t>
  </si>
  <si>
    <t>F. de Nac.</t>
  </si>
  <si>
    <r>
      <t xml:space="preserve">CABALLEROS CATEGORIA 45 AÑOS A MAS </t>
    </r>
    <r>
      <rPr>
        <b/>
        <sz val="15"/>
        <color indexed="10"/>
        <rFont val="Arial"/>
        <family val="2"/>
      </rPr>
      <t>- NETO -</t>
    </r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</si>
  <si>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</si>
  <si>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</si>
  <si>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</si>
  <si>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</si>
  <si>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</si>
  <si>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</si>
  <si>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</si>
  <si>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</si>
  <si>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</si>
  <si>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</si>
  <si>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PUNTOS DESCARTADOS OBLIGATORIOS ANTES DEL REGIONAL</t>
  </si>
  <si>
    <t>HEIZENREDER PABLO GUILLERMO</t>
  </si>
  <si>
    <t xml:space="preserve">DOMINGUEZ CARLOS              </t>
  </si>
  <si>
    <t>HANSSON EDUARDO</t>
  </si>
  <si>
    <t>PAPUCCIO CLAUDIO ALBERTO</t>
  </si>
  <si>
    <t xml:space="preserve">SAFE SERGIO JAVIER            </t>
  </si>
  <si>
    <t>EZPELETA LEANDRO ESTEBAN</t>
  </si>
  <si>
    <t xml:space="preserve">BOYNE DANIEL CESAR            </t>
  </si>
  <si>
    <t xml:space="preserve">CERONO WALTER ANIBAL          </t>
  </si>
  <si>
    <t>FUNARO IGNACIO</t>
  </si>
  <si>
    <t xml:space="preserve">JARQUE JULIAN                 </t>
  </si>
  <si>
    <t>FUHR JORGE ALBERTO</t>
  </si>
  <si>
    <t xml:space="preserve">QUINTANA FABIAN               </t>
  </si>
  <si>
    <t>VIERA HERNAN GONZALO</t>
  </si>
  <si>
    <t>SALERES MARIA LOURDES</t>
  </si>
  <si>
    <t xml:space="preserve"> </t>
  </si>
  <si>
    <t>GIORGIO SEBASTIAN ANDRES</t>
  </si>
  <si>
    <t>BARBERO PABLO DANIEL</t>
  </si>
  <si>
    <t>SANCHEZ MARIANO EDUARDO</t>
  </si>
  <si>
    <t>RAMACCIOTTI GONZALO</t>
  </si>
  <si>
    <t>FILIBERTI RODOLFO JULIAN</t>
  </si>
  <si>
    <t>CARREÑO SEQUEIRA RICARDO SERGI</t>
  </si>
  <si>
    <t>GIORGETTI JOSE OMAR</t>
  </si>
  <si>
    <t xml:space="preserve">PIERONI JUAN JOSE             </t>
  </si>
  <si>
    <t xml:space="preserve">IGLESIAS JUAN CARLOS          </t>
  </si>
  <si>
    <t xml:space="preserve">RODRIGUEZ JUAN LORENZO        </t>
  </si>
  <si>
    <t xml:space="preserve">RODRIGUEZ HERNAN GUSTAVO      </t>
  </si>
  <si>
    <t xml:space="preserve">RODRIGUES CRISTIAN ADOLFO     </t>
  </si>
  <si>
    <t xml:space="preserve">CUVILLIER ARIEL               </t>
  </si>
  <si>
    <t xml:space="preserve">MITTON FABIO ANIBAL           </t>
  </si>
  <si>
    <t xml:space="preserve">NOYA FERNANDO JAVIER          </t>
  </si>
  <si>
    <t xml:space="preserve">BERRO RIVAS MATIAS JUAN       </t>
  </si>
  <si>
    <t>FERNANDEZ LUCIANO WENCESLAO</t>
  </si>
  <si>
    <t xml:space="preserve">BOLLINI MARIO RODOLFO         </t>
  </si>
  <si>
    <t xml:space="preserve">SETZES OSCAR ANGEL            </t>
  </si>
  <si>
    <t xml:space="preserve">EQUIZA IRENE                  </t>
  </si>
  <si>
    <t>MELANI JUAN JOSE</t>
  </si>
  <si>
    <t>JUNCO JORGE RUBEN</t>
  </si>
  <si>
    <t>GIORGIO FEDERICO</t>
  </si>
  <si>
    <t>VILLAMIL EZEQUIEL MARTIN</t>
  </si>
  <si>
    <t>NAZABAL JUAN IGNACIO</t>
  </si>
  <si>
    <t>GONZALEZ ALBERTO</t>
  </si>
  <si>
    <t>BOZZO LETICIA</t>
  </si>
  <si>
    <t xml:space="preserve">DIP GUSTAVO                   </t>
  </si>
  <si>
    <t>FERNANDEZ PATRICIO</t>
  </si>
  <si>
    <t>DEL CERRO CARLOS GONZALO</t>
  </si>
  <si>
    <t>RODRIGUEZ CONSOLI GEORGE MARTI</t>
  </si>
  <si>
    <t xml:space="preserve">TAIARIOL CLAUDIO              </t>
  </si>
  <si>
    <t xml:space="preserve">URIA LEONARDO ESTEBAN         </t>
  </si>
  <si>
    <t xml:space="preserve">PINILLA SEBASTIAN             </t>
  </si>
  <si>
    <t xml:space="preserve">TERUGGI GUSTAVO               </t>
  </si>
  <si>
    <t>BENITEZ MARCOS EXEQUIEL</t>
  </si>
  <si>
    <t>ISACCH SIMON FRANCISCO</t>
  </si>
  <si>
    <t>CROTTO DAVID CARLOS</t>
  </si>
  <si>
    <t>CIRCUITO DE MAYORES 2018 - 2019</t>
  </si>
  <si>
    <t>SE CONSIDERARAN LAS EDADADES DE LOS JUGADORES AL 1° DE ABRIL DE 2019</t>
  </si>
  <si>
    <t>PANICHELLI FEDERICO OSCAR</t>
  </si>
  <si>
    <t>ALVAREZ PABLO JAVIER</t>
  </si>
  <si>
    <t xml:space="preserve">DIEZ CLAUDIO OMAR             </t>
  </si>
  <si>
    <t>PARASUCO FORTURELLA MARIANO</t>
  </si>
  <si>
    <t>DI GRESIA ALBERTO GUILLERMO L</t>
  </si>
  <si>
    <t xml:space="preserve">CALABRO ALEJANDRO JAVIER      </t>
  </si>
  <si>
    <t xml:space="preserve">ZARATE GERARDO                </t>
  </si>
  <si>
    <t xml:space="preserve">THIONE CARLOS                 </t>
  </si>
  <si>
    <t xml:space="preserve">OLIVERI FERNANDO FABIAN       </t>
  </si>
  <si>
    <t>PLORUTTI FRANCISCO</t>
  </si>
  <si>
    <t xml:space="preserve">SANTAMARINA RAMON             </t>
  </si>
  <si>
    <t xml:space="preserve">CONFORTI JOSE LUIS            </t>
  </si>
  <si>
    <t xml:space="preserve">PASTOR MAXIMILIANO            </t>
  </si>
  <si>
    <t xml:space="preserve">OCAMPO ADRIAN                 </t>
  </si>
  <si>
    <t>ELENA ESTEBAN HORACIO</t>
  </si>
  <si>
    <t xml:space="preserve">CHAMPONOIS HECTOR OMAR        </t>
  </si>
  <si>
    <t xml:space="preserve">SARAVI JUAN                   </t>
  </si>
  <si>
    <t xml:space="preserve">FRANCO ADRIAN ALEJANDRO       </t>
  </si>
  <si>
    <t xml:space="preserve">REEVES TOMAS                  </t>
  </si>
  <si>
    <t xml:space="preserve">DALTO MARCELO FABIAN          </t>
  </si>
  <si>
    <t xml:space="preserve">SEGONDS MARIANO               </t>
  </si>
  <si>
    <t xml:space="preserve">PELLIZZARI GABRIEL ADRIAN     </t>
  </si>
  <si>
    <t>IANNONE PASCUAL</t>
  </si>
  <si>
    <t>ALVAREZ CARLOS ALBERTO</t>
  </si>
  <si>
    <t xml:space="preserve">STATI GASTON ALBERTO          </t>
  </si>
  <si>
    <t>PEREZ DEL CERRO CIPRIANO</t>
  </si>
  <si>
    <t>BAYA FEDERICO</t>
  </si>
  <si>
    <t xml:space="preserve">SLAVIN ADRIANA                </t>
  </si>
  <si>
    <t xml:space="preserve">QUILLEHAUQUY CARLOS           </t>
  </si>
  <si>
    <t xml:space="preserve">IPORRE RAUL                   </t>
  </si>
  <si>
    <t xml:space="preserve">FIGUEROA SERGIO OMAR          </t>
  </si>
  <si>
    <t>MARTINEZ CARLOS HORACIO</t>
  </si>
  <si>
    <t xml:space="preserve">VIDELA ALEJANDRO RAUL         </t>
  </si>
  <si>
    <t>SUAREZ JUAN CARLOS</t>
  </si>
  <si>
    <t>DEL PIERO LUIS</t>
  </si>
  <si>
    <t xml:space="preserve">PALENCIA SERGIO               </t>
  </si>
  <si>
    <t xml:space="preserve">BARRETO SERGIO ROBERTO        </t>
  </si>
  <si>
    <t xml:space="preserve">LAPORTILLA RUBEN ISMAEL       </t>
  </si>
  <si>
    <t xml:space="preserve">LATINI MARTIN LEONELO         </t>
  </si>
  <si>
    <t xml:space="preserve">NOGAR GUILLERMO               </t>
  </si>
  <si>
    <t xml:space="preserve">SENNO ANTONIO CEFERINO        </t>
  </si>
  <si>
    <t xml:space="preserve">GRECO GASTON                  </t>
  </si>
  <si>
    <t xml:space="preserve">BURGOS JUAN CARLOS            </t>
  </si>
  <si>
    <t xml:space="preserve">ANTICH SERGIO MAXIMILIANO     </t>
  </si>
  <si>
    <t>GHEZAN ESTEBAN</t>
  </si>
  <si>
    <t xml:space="preserve">BONDAREC GERARDO FEDERICO     </t>
  </si>
  <si>
    <t xml:space="preserve">CASANOVA MARIANO              </t>
  </si>
  <si>
    <t xml:space="preserve">CASTIÑEIRA LUCAS GERMAN       </t>
  </si>
  <si>
    <t xml:space="preserve">LAMARQUE GONZALO MARIA        </t>
  </si>
  <si>
    <t xml:space="preserve">RAMIREZ MARCELO ANIBAL        </t>
  </si>
  <si>
    <t xml:space="preserve">MENDEZ JUAN MANUEL            </t>
  </si>
  <si>
    <t xml:space="preserve">ELGUETA MIGUEL EMILIO         </t>
  </si>
  <si>
    <t xml:space="preserve">TINEO FERNANDO                </t>
  </si>
  <si>
    <t xml:space="preserve">RISSO PATRON MARIANO          </t>
  </si>
  <si>
    <t xml:space="preserve">BRIÑON GUSTAVO ALEJANDRO      </t>
  </si>
  <si>
    <t xml:space="preserve">ALVARADO DANIEL OSVALDO       </t>
  </si>
  <si>
    <t xml:space="preserve">SCAMINACCI HUGO ALBERTO       </t>
  </si>
  <si>
    <t xml:space="preserve">SPOGNARDI JUAN CARLOS         </t>
  </si>
  <si>
    <t>DIAZ ADRIAN</t>
  </si>
  <si>
    <t>MANFREDI CARLOS</t>
  </si>
  <si>
    <t xml:space="preserve">BUNGER MARCELO GUILLERMO      </t>
  </si>
  <si>
    <t xml:space="preserve">RODA PABLO OSCAR              </t>
  </si>
  <si>
    <t xml:space="preserve">CHAVEZ ADRIAN                 </t>
  </si>
  <si>
    <t xml:space="preserve">MARTINEZ GUILLERMO LEONARDO   </t>
  </si>
  <si>
    <t xml:space="preserve">BIONDELLI MATIAS              </t>
  </si>
  <si>
    <t xml:space="preserve">FRIAS SILVA JUSTINIANO        </t>
  </si>
  <si>
    <t xml:space="preserve">MATIUCCI ROBERTO              </t>
  </si>
  <si>
    <t xml:space="preserve">FERNANDEZ GUTIERREZ  YUMEL    </t>
  </si>
  <si>
    <t xml:space="preserve">MORON CRISTIAN OSCAR          </t>
  </si>
  <si>
    <t xml:space="preserve">LUENGO MIGUEL ANGEL           </t>
  </si>
  <si>
    <t xml:space="preserve">MORO FERNANDO                 </t>
  </si>
  <si>
    <t xml:space="preserve">MARTINEZ VAZQUEZ MARIANO      </t>
  </si>
  <si>
    <t xml:space="preserve">PANDOLFI FEDERICO             </t>
  </si>
  <si>
    <t xml:space="preserve">ADARO EDUARDO                 </t>
  </si>
  <si>
    <t xml:space="preserve">BIGOT JOSE ROBERTO            </t>
  </si>
  <si>
    <t xml:space="preserve">DEPREZ PRUVOST SERGIO         </t>
  </si>
  <si>
    <t xml:space="preserve">ARES JOSE ROBERTO             </t>
  </si>
  <si>
    <t>SOCOLOBSKY MANUEL</t>
  </si>
  <si>
    <t>Sierra de los Padres Golf Club</t>
  </si>
  <si>
    <t>PREZIOSO LUCIANO MARTIN</t>
  </si>
  <si>
    <t>CARREÑO  ALVARO</t>
  </si>
  <si>
    <t>Tandil Golf Club</t>
  </si>
  <si>
    <t>PATTI SEBASTIAN</t>
  </si>
  <si>
    <t>CABRERA GENTILE MARTIN</t>
  </si>
  <si>
    <t>PAILHE PEDRO</t>
  </si>
  <si>
    <t>SANTIAGO JUAN MARTIN</t>
  </si>
  <si>
    <t>HEER  JUAN  PABLO</t>
  </si>
  <si>
    <t>BERENGENO MARISOL</t>
  </si>
  <si>
    <t xml:space="preserve">MEDINA JORGE                  </t>
  </si>
  <si>
    <t xml:space="preserve">NAVARRO NICOLAS               </t>
  </si>
  <si>
    <t>MARINO CARLOS JUAN</t>
  </si>
  <si>
    <t>GCCC</t>
  </si>
  <si>
    <t xml:space="preserve">MOLINA AMPUERO NELSON HERNAN  </t>
  </si>
  <si>
    <t>GAIDO JORGE ALEJANDRO</t>
  </si>
  <si>
    <t>FLUXA MIGUEL ANGEL</t>
  </si>
  <si>
    <t xml:space="preserve">RODRIGUES SERGIO ADRIAN       </t>
  </si>
  <si>
    <t>BRISIGHELLI FEDERICO</t>
  </si>
  <si>
    <t xml:space="preserve">SERFATY MARCELO JOSE          </t>
  </si>
  <si>
    <t xml:space="preserve">HERRERA VEGAS RAFAEL          </t>
  </si>
  <si>
    <t>VENERE MARCELO J</t>
  </si>
  <si>
    <t>MONTEIRO RUBEN OSVALDO</t>
  </si>
  <si>
    <t>HERRERA VEGAS LEONARDO</t>
  </si>
  <si>
    <t>COUVILLIER OSCAR</t>
  </si>
  <si>
    <t xml:space="preserve">ARRUTI JOSE LUIS              </t>
  </si>
  <si>
    <t>MOLERES NESTOR DANIEL</t>
  </si>
  <si>
    <t xml:space="preserve">LUGONES FERNANDO              </t>
  </si>
  <si>
    <t xml:space="preserve">IRIARTE PEDRO LUIS            </t>
  </si>
  <si>
    <t>GERMINO CARLOS ALBERTO</t>
  </si>
  <si>
    <t>SFILIO GERMAN DARIO</t>
  </si>
  <si>
    <t xml:space="preserve">MASONI AMALIA                 </t>
  </si>
  <si>
    <t>JAURETCHE SANTIAGO</t>
  </si>
  <si>
    <t>CARROZZINO JAVIER HORACIO</t>
  </si>
  <si>
    <t>CAGNOLI HERNAN</t>
  </si>
  <si>
    <t>VAZQUEZ JUAN MARIA</t>
  </si>
  <si>
    <t xml:space="preserve">ZANETTA LEANDRO               </t>
  </si>
  <si>
    <t xml:space="preserve">GAITAN HECTOR NICOLAS         </t>
  </si>
  <si>
    <t xml:space="preserve">DEPREZ HERVE                  </t>
  </si>
  <si>
    <t>BOZZO MARIA EUGENIA</t>
  </si>
  <si>
    <t xml:space="preserve">LEGUIZAMON DAVID              </t>
  </si>
  <si>
    <t xml:space="preserve">MARTIARENA MARIO ESTEBAN      </t>
  </si>
  <si>
    <t xml:space="preserve">REYERO DAVID ALEJANDRO        </t>
  </si>
  <si>
    <t>GUERRA JOSE LUIS</t>
  </si>
  <si>
    <t>LAMORTE SEBASTIAN</t>
  </si>
  <si>
    <t xml:space="preserve">SOCHOR ESTELA                 </t>
  </si>
  <si>
    <t xml:space="preserve">MACAGGI GRACIELA              </t>
  </si>
  <si>
    <t>SCORZIELLO JORGE ANTONIO</t>
  </si>
  <si>
    <t xml:space="preserve">BEPMALE LEONARDO              </t>
  </si>
  <si>
    <t xml:space="preserve">VERELLEN NICOLAS              </t>
  </si>
  <si>
    <t>LANCIONI GERMAN LUCAS</t>
  </si>
  <si>
    <t xml:space="preserve">MATO EDUARDO                  </t>
  </si>
  <si>
    <t xml:space="preserve">HOMPS BERNARDO                </t>
  </si>
  <si>
    <t>ARISTRAIN DE DUPLEIX ANGELA M</t>
  </si>
  <si>
    <t>PAILHE MANUEL</t>
  </si>
  <si>
    <t xml:space="preserve">VEGA DOMINGO HECTOR           </t>
  </si>
  <si>
    <t xml:space="preserve">DE GALVAGNI JORGE ALBERTO     </t>
  </si>
  <si>
    <t xml:space="preserve">PARADA GABRIELA               </t>
  </si>
  <si>
    <t xml:space="preserve">PRIETO CESAR                  </t>
  </si>
  <si>
    <t>CHRISTENSEN GUILLERMO</t>
  </si>
  <si>
    <t>LAUGE LUIS MARIA</t>
  </si>
  <si>
    <t>PEREZ ELUSTONDO ESTEBAN ANDRES</t>
  </si>
  <si>
    <t xml:space="preserve">FERNANDEZ FERRO JUAN ESTEBAN  </t>
  </si>
  <si>
    <t xml:space="preserve">RAMONDINO PABLO               </t>
  </si>
  <si>
    <t xml:space="preserve">PAZ MANUEL CARLOS             </t>
  </si>
  <si>
    <t>BUCHELI JUAN CARLOS</t>
  </si>
  <si>
    <t xml:space="preserve">DIMURO JUAN MARTIN            </t>
  </si>
  <si>
    <t xml:space="preserve">ALVAREZ ABEL HORACIO          </t>
  </si>
  <si>
    <t>GONZALEZ DE BERENGENO ANA MARI</t>
  </si>
  <si>
    <t xml:space="preserve">RODRIGUEZ GUSTAVO HECTOR      </t>
  </si>
  <si>
    <t>HEER  GUSTAVO</t>
  </si>
  <si>
    <t>ERREGUERENA CARLOS ALBERTO</t>
  </si>
  <si>
    <t xml:space="preserve">SUAREZ PABLO                  </t>
  </si>
  <si>
    <t>MOLINA CLAUDIO CARLOS</t>
  </si>
  <si>
    <t>BERNAZZA LUIS ALBERTO</t>
  </si>
  <si>
    <t xml:space="preserve">MATTIA MARCELO                </t>
  </si>
  <si>
    <t>CHRISTENSEN ERNESTO EMILIO</t>
  </si>
  <si>
    <t xml:space="preserve">DOTTAVIO MARICIO ALEJANDRO    </t>
  </si>
  <si>
    <t xml:space="preserve">SOTELO MARIO ANIBAL           </t>
  </si>
  <si>
    <t xml:space="preserve">GORRASI JAVIER                </t>
  </si>
  <si>
    <t xml:space="preserve">PEREYRA IRAOLA MIGUEL MARIANO </t>
  </si>
  <si>
    <t>GIORGIO RUBEN HORACIO</t>
  </si>
  <si>
    <t xml:space="preserve">MAUHOURAT RICARDO             </t>
  </si>
  <si>
    <t>Villa Gesell Golf Club</t>
  </si>
  <si>
    <t>MARTINEZ HERNAN RAFAEL</t>
  </si>
  <si>
    <t>QUEVEDO DANIEL</t>
  </si>
  <si>
    <t>MELARA GASTON</t>
  </si>
  <si>
    <t>ARANA LANUS MIGUEL</t>
  </si>
  <si>
    <t xml:space="preserve">SUAREZ FELIPE DANIEL          </t>
  </si>
  <si>
    <t xml:space="preserve">ALCARAZ MAXIMILIANO           </t>
  </si>
  <si>
    <t xml:space="preserve">VERELLEN FELIPE               </t>
  </si>
  <si>
    <t xml:space="preserve">ROZZI ESTEBAN                 </t>
  </si>
  <si>
    <t>MICHELTORENA JOSE LUIS</t>
  </si>
  <si>
    <t>CANE MIGUEL</t>
  </si>
  <si>
    <t xml:space="preserve">MERLO JUAN JOSE               </t>
  </si>
  <si>
    <t xml:space="preserve">NUÑEZ SEGUNDO GUSTAVO         </t>
  </si>
  <si>
    <t xml:space="preserve">PEREYRA IRAOLA NICOLAS        </t>
  </si>
  <si>
    <t xml:space="preserve">ROMANYSZYN FERNANDO CARLOS    </t>
  </si>
  <si>
    <t xml:space="preserve">GONZALEZ CARLOS GUSTAVO       </t>
  </si>
  <si>
    <t xml:space="preserve">SALVI HERNAN                  </t>
  </si>
  <si>
    <t xml:space="preserve">MUZNIK GUSTAVO                </t>
  </si>
  <si>
    <t xml:space="preserve">GIMENEZ BRANKO JESUS          </t>
  </si>
  <si>
    <t xml:space="preserve">CASTELLO ADRIAN OSCAR         </t>
  </si>
  <si>
    <t>COX ANGEL NORBERTO</t>
  </si>
  <si>
    <t xml:space="preserve">VIDELA HECTOR DANIEL          </t>
  </si>
  <si>
    <t xml:space="preserve">IBARGUREN JUAN MANUEL         </t>
  </si>
  <si>
    <t>SAEZ CLAUDIO</t>
  </si>
  <si>
    <t>BRAÑEIRO ALFREDO LUCIANO</t>
  </si>
  <si>
    <t xml:space="preserve">KOPCIUCH ALFREDO BRUNO        </t>
  </si>
  <si>
    <t xml:space="preserve">PASTORNRERLO JUAN SALVADOR    </t>
  </si>
  <si>
    <t xml:space="preserve">GIANGIOBBE EDUARDO GERMAN     </t>
  </si>
  <si>
    <t xml:space="preserve">CORRAL CARLOS ADRIAN          </t>
  </si>
  <si>
    <t xml:space="preserve">PANERA ALEJO                  </t>
  </si>
  <si>
    <t xml:space="preserve">HOLLMAN GERMAN                </t>
  </si>
  <si>
    <t xml:space="preserve">VALLARINO EDUARDO             </t>
  </si>
  <si>
    <t xml:space="preserve">MENDEZ DANIEL OSCAR           </t>
  </si>
  <si>
    <t xml:space="preserve">PARDO DARIO                   </t>
  </si>
  <si>
    <t xml:space="preserve">PEREZ SANTIAGO MARTIN         </t>
  </si>
  <si>
    <t xml:space="preserve">MUNGIELLO FABIAN AGUSTIN      </t>
  </si>
  <si>
    <t xml:space="preserve">ELICHIRIBEHETY EDGARDO        </t>
  </si>
  <si>
    <t xml:space="preserve">BERENGENO EZEQUIEL ISMAEL     </t>
  </si>
  <si>
    <t xml:space="preserve">LUCIANO JUAN CARLOS           </t>
  </si>
  <si>
    <t xml:space="preserve">PELLICANO ADOLFO              </t>
  </si>
  <si>
    <t xml:space="preserve">SOTELO ARGENTINO              </t>
  </si>
  <si>
    <t>PANUNCIO MIRTA</t>
  </si>
  <si>
    <t xml:space="preserve">GIACCIO CLAUDIA               </t>
  </si>
  <si>
    <t xml:space="preserve">VILLANUEVA SILVIA             </t>
  </si>
  <si>
    <t xml:space="preserve">RICCHEZZA ANTONIO OSVALDO     </t>
  </si>
  <si>
    <t>(*) DIFERENCIALES MDPGC</t>
  </si>
  <si>
    <t>CANCHA VIEJA</t>
  </si>
  <si>
    <t>CANCHA NUEVA</t>
  </si>
  <si>
    <t>DIFERENCIA</t>
  </si>
  <si>
    <t>CAB, CAT. 10-16 Y 25-36</t>
  </si>
  <si>
    <t>Mar del Plata G.C. C.N . y C.V.</t>
  </si>
  <si>
    <t xml:space="preserve">STAMPONE MARTIN JUAN          </t>
  </si>
  <si>
    <t>RUGGIERO SEBASTIAN ARIEL</t>
  </si>
  <si>
    <t xml:space="preserve">VENACIO LEANDRO               </t>
  </si>
  <si>
    <t xml:space="preserve">LESCANO CHRISTIAN             </t>
  </si>
  <si>
    <t>DIAZ HORACIO ROLANDO</t>
  </si>
  <si>
    <t>FREIJO PABLO</t>
  </si>
  <si>
    <t>QUIROGA PABLO MARTIN</t>
  </si>
  <si>
    <t xml:space="preserve">RASQUELA CHRISTIAN ARIEL      </t>
  </si>
  <si>
    <t>LARRABURU NORBERTO CEFERINO</t>
  </si>
  <si>
    <t>MURGIER IGNACIO</t>
  </si>
  <si>
    <t>SUAREZ ANIBAL MANUEL</t>
  </si>
  <si>
    <t>LAPETINA MARIO NESTOR</t>
  </si>
  <si>
    <t>BOLY ALFREDO (H)</t>
  </si>
  <si>
    <t>PAZ ROBERTO ROQUE</t>
  </si>
  <si>
    <t xml:space="preserve">FOURQUET GASTON HORACIO       </t>
  </si>
  <si>
    <t xml:space="preserve">MESCHINO JUAN                 </t>
  </si>
  <si>
    <t xml:space="preserve">LOBIANCO RICARDO JAVIER       </t>
  </si>
  <si>
    <t>CROVA ROBERTO DANIEL</t>
  </si>
  <si>
    <t xml:space="preserve">ARISTEGUI MATIAS HERNAN       </t>
  </si>
  <si>
    <t xml:space="preserve">LUNA JOSE LUIS                </t>
  </si>
  <si>
    <t xml:space="preserve">MURCIA GASTON ADRIAN          </t>
  </si>
  <si>
    <t xml:space="preserve">CABRELLI DIEGO                </t>
  </si>
  <si>
    <t xml:space="preserve">BALIÑA ARIEL                  </t>
  </si>
  <si>
    <t xml:space="preserve">MARCELLONI ESTEBAN NICOLAS    </t>
  </si>
  <si>
    <t xml:space="preserve">TUCCELLA GABRIEL              </t>
  </si>
  <si>
    <t xml:space="preserve">OLIVERA EDUARDO PASCUAL       </t>
  </si>
  <si>
    <t>CAPONE PASCUAL</t>
  </si>
  <si>
    <t>NICHOLSON FEDERICO AGUSTIN</t>
  </si>
  <si>
    <t xml:space="preserve">FERNANDEZ FABIAN              </t>
  </si>
  <si>
    <t xml:space="preserve">RAMOS LUIS ESTEBAN            </t>
  </si>
  <si>
    <t>GUARESTI MAURICIO JAVIER</t>
  </si>
  <si>
    <t xml:space="preserve">GAONA MARCOS JUAN             </t>
  </si>
  <si>
    <t xml:space="preserve">SIRIMARCO GUSTAVO             </t>
  </si>
  <si>
    <t xml:space="preserve">RODRIGUEZ EDUARDO MARTIN      </t>
  </si>
  <si>
    <t>LIZASO ALBERTO RAFAEL</t>
  </si>
  <si>
    <t xml:space="preserve">MUSMECI MARIANO OSCAR         </t>
  </si>
  <si>
    <t xml:space="preserve">FRAILE JAVIER ROBERTO         </t>
  </si>
  <si>
    <t>BELLOCQ EMILIO RICARDO</t>
  </si>
  <si>
    <t xml:space="preserve">NICOLAO MARIANO LUIS          </t>
  </si>
  <si>
    <t xml:space="preserve">BIONDO JAVIER OSCAR           </t>
  </si>
  <si>
    <t>TULLI MARCELO ORLANDO</t>
  </si>
  <si>
    <t xml:space="preserve">PAILHE CARLOS JAVIER          </t>
  </si>
  <si>
    <t xml:space="preserve">MORDENTI ERNESTO              </t>
  </si>
  <si>
    <t xml:space="preserve">FERNANDEZ ALFREDO JAVIER      </t>
  </si>
  <si>
    <t xml:space="preserve">CORREA AGUSTIN JOSE           </t>
  </si>
  <si>
    <t xml:space="preserve">IBARGUENGOITIA GERMAN         </t>
  </si>
  <si>
    <t>PAGLIARDINI ORLANDO</t>
  </si>
  <si>
    <t xml:space="preserve">BATTISTESA GONZALO            </t>
  </si>
  <si>
    <t xml:space="preserve">STAMPONE MAURO EZEQUIEL       </t>
  </si>
  <si>
    <t xml:space="preserve">CARRION ARNALDO DARIO         </t>
  </si>
  <si>
    <t xml:space="preserve">MAYEREAUX LUIS ERNESTO        </t>
  </si>
  <si>
    <t>CERESETO GUILLERMO RAUL</t>
  </si>
  <si>
    <t xml:space="preserve">STAMPONE JUAN ADOLFO          </t>
  </si>
  <si>
    <t xml:space="preserve">SIGILITO MAURO ALEJANDRO      </t>
  </si>
  <si>
    <t xml:space="preserve">CATERA ALEJANDRO AGUSTIN      </t>
  </si>
  <si>
    <t xml:space="preserve">CASTRO CARLOS RAUL            </t>
  </si>
  <si>
    <t xml:space="preserve">MORELLO JUAN CARLOS           </t>
  </si>
  <si>
    <t xml:space="preserve">PORTINARI EDUARDO JOSE        </t>
  </si>
  <si>
    <t>GUTIERREZ SANDRA</t>
  </si>
  <si>
    <t>TORRE MARIA GABRIELA</t>
  </si>
  <si>
    <t>11 y 12/08/2018</t>
  </si>
  <si>
    <t>Cariló Golf</t>
  </si>
  <si>
    <t>ALEMAN GUILLERMO SAMUEL</t>
  </si>
  <si>
    <t xml:space="preserve">ARRECHEA LEONARDO AGUSTIN     </t>
  </si>
  <si>
    <t>ASTESANO ALFREDO MARIO</t>
  </si>
  <si>
    <t xml:space="preserve">BADALONI SERGIO ANDRES        </t>
  </si>
  <si>
    <t xml:space="preserve">BATTISTESSA DIEGO             </t>
  </si>
  <si>
    <t xml:space="preserve">BEICA NESTOR GUSTAVP          </t>
  </si>
  <si>
    <t xml:space="preserve">BORRELLI DANIEL IGNACIO       </t>
  </si>
  <si>
    <t>BOZZO NORBERTO</t>
  </si>
  <si>
    <t>BUSTAMANTE GONZALO</t>
  </si>
  <si>
    <t>CEGL</t>
  </si>
  <si>
    <t xml:space="preserve">CASCO GUSTAVO ARIEL           </t>
  </si>
  <si>
    <t xml:space="preserve">CERONE LAUTARO                </t>
  </si>
  <si>
    <t>CERVETTI ENRIQUE</t>
  </si>
  <si>
    <t>CRAVEA GUILLERMO JUAN</t>
  </si>
  <si>
    <t>DEL PINO MARIANO</t>
  </si>
  <si>
    <t>EIGUREN JOSE M.</t>
  </si>
  <si>
    <t xml:space="preserve">FAIDELLA JOSE GUILLERMO       </t>
  </si>
  <si>
    <t xml:space="preserve">FEDERICO SANTIAGO             </t>
  </si>
  <si>
    <t>FERNANDEZ DAGUERRE JOSE LUIS</t>
  </si>
  <si>
    <t xml:space="preserve">FOCKE PEDRO ATILIO            </t>
  </si>
  <si>
    <t xml:space="preserve">GARCIA DUFFY ROBERTO          </t>
  </si>
  <si>
    <t>GARCIA RUBEN EDUARDO</t>
  </si>
  <si>
    <t>GIULIETTI FERNANDO JOSE</t>
  </si>
  <si>
    <t>GOMEZ GUSTAVO ERNESTO</t>
  </si>
  <si>
    <t xml:space="preserve">GOTI RAMIRO                   </t>
  </si>
  <si>
    <t xml:space="preserve">HERRERA VEGAS MARTIN          </t>
  </si>
  <si>
    <t xml:space="preserve">JENSEN OSCAR IGNACIO          </t>
  </si>
  <si>
    <t>LEOFANTI LISANDRO NAHUEL</t>
  </si>
  <si>
    <t xml:space="preserve">LOMBARDI ALEJANDRO CESAR      </t>
  </si>
  <si>
    <t>LOPEZ ALFREDO</t>
  </si>
  <si>
    <t xml:space="preserve">LOPEZ VILACLARA EZEQUIEL      </t>
  </si>
  <si>
    <t xml:space="preserve">MACIAS AGUSTIN                </t>
  </si>
  <si>
    <t>MAISONNAVE NERI DARIO</t>
  </si>
  <si>
    <t xml:space="preserve">MARCELLONI LEANDRO LUIS       </t>
  </si>
  <si>
    <t xml:space="preserve">MARTIN NESTOR FABIAN          </t>
  </si>
  <si>
    <t xml:space="preserve">MARZULLO MATIAS               </t>
  </si>
  <si>
    <t xml:space="preserve">MELENDI HECTOR                </t>
  </si>
  <si>
    <t xml:space="preserve">MENDEZ JOSE DAVID             </t>
  </si>
  <si>
    <t>MENDOZA EDUARDO LEONEL</t>
  </si>
  <si>
    <t>MONTENEGRO JORGE ALBERTO</t>
  </si>
  <si>
    <t xml:space="preserve">MONTOREANO MATIAS             </t>
  </si>
  <si>
    <t>OLAVIAGA MARTIN</t>
  </si>
  <si>
    <t>PAGES PABLO MARIANO</t>
  </si>
  <si>
    <t>PALOMINO ALDO SERGIO SEBASTIAN</t>
  </si>
  <si>
    <t>PAMPIN PABLO</t>
  </si>
  <si>
    <t xml:space="preserve">PASOLINI CARLOS               </t>
  </si>
  <si>
    <t xml:space="preserve">PEREZ WALTER                  </t>
  </si>
  <si>
    <t>PIANTONI MARCELO</t>
  </si>
  <si>
    <t>RIZZO LUIS ALBERTO</t>
  </si>
  <si>
    <t xml:space="preserve">RODRIGUEZ JUAN CARLOS          </t>
  </si>
  <si>
    <t>ROMERO MIGUEL</t>
  </si>
  <si>
    <t xml:space="preserve">ROSSI CRISTIAN HERNAN         </t>
  </si>
  <si>
    <t>ROTONDA RODRIGO</t>
  </si>
  <si>
    <t>SANTAMARINA TOMAS</t>
  </si>
  <si>
    <t xml:space="preserve">SARASOLA MAURICIO             </t>
  </si>
  <si>
    <t xml:space="preserve">SCHEERLE GUILLERMO            </t>
  </si>
  <si>
    <t xml:space="preserve">SILVA RUBEN                   </t>
  </si>
  <si>
    <t xml:space="preserve">SORIA RUBEN ABEL              </t>
  </si>
  <si>
    <t xml:space="preserve">SORIA SEBASTIAN               </t>
  </si>
  <si>
    <t xml:space="preserve">TRIGO MARCOS JAVIER           </t>
  </si>
  <si>
    <t>VIGLEZZI  ALEJANDRO</t>
  </si>
  <si>
    <t>VILLALBA MARCOS ANDRES</t>
  </si>
  <si>
    <t>WILSON CARLOS LUIS</t>
  </si>
  <si>
    <t>ZAMORA ISMAEL A</t>
  </si>
  <si>
    <t xml:space="preserve">MORO MARTIN                   </t>
  </si>
  <si>
    <t xml:space="preserve">ARGERICH DE LEOFANTI TATIANA  </t>
  </si>
  <si>
    <t xml:space="preserve">DI TORE PATRICIA IRENE        </t>
  </si>
  <si>
    <t xml:space="preserve">ESCOLAR MARCELA AMANDA        </t>
  </si>
  <si>
    <t xml:space="preserve">FALASCHINI ANDREA             </t>
  </si>
  <si>
    <t>Links Pinamar S.A.</t>
  </si>
  <si>
    <t>BARBIERI PABLO JAVIER</t>
  </si>
  <si>
    <t xml:space="preserve">SUCARET RAMIRO LEONEL </t>
  </si>
  <si>
    <t>FERNANDEZ ARIEL JOSE</t>
  </si>
  <si>
    <t>AVALOS MARIO ENRIQUE</t>
  </si>
  <si>
    <t xml:space="preserve">MORO MARTIN </t>
  </si>
  <si>
    <t>DOMENECH DIEGO</t>
  </si>
  <si>
    <t>RODRIGUEZ JOSE LUIS</t>
  </si>
  <si>
    <t>MAISONNAVE JUAN PABLO</t>
  </si>
  <si>
    <t xml:space="preserve">DIAZ JAVIER HORACIO </t>
  </si>
  <si>
    <t xml:space="preserve">MALUENDEZ RUBEN </t>
  </si>
  <si>
    <t xml:space="preserve">SCALESE ERNESTO ALEJANDRO </t>
  </si>
  <si>
    <t>Cardón Miramar Links</t>
  </si>
  <si>
    <t>TOLOSA MARTIN</t>
  </si>
  <si>
    <t>ALFONZO  HECTOR  EDUARDO</t>
  </si>
  <si>
    <t xml:space="preserve">FERREYRA RICARDO DANIEL       </t>
  </si>
  <si>
    <t>TOLOSA JOSE ANIBAL</t>
  </si>
  <si>
    <t>GIUSTI CARLOS ALBERTO</t>
  </si>
  <si>
    <t xml:space="preserve">MEJIAS HUGO                   </t>
  </si>
  <si>
    <t>COPES GUSTAVO</t>
  </si>
  <si>
    <t>PRESTILEO ENZO SERGIO</t>
  </si>
  <si>
    <t xml:space="preserve">SIMIELE PABLO AGUSTIN         </t>
  </si>
  <si>
    <t xml:space="preserve">LOPEZ HORACIO ALFREDO         </t>
  </si>
  <si>
    <t>DEMARCHI MARIO</t>
  </si>
  <si>
    <t>NAKAGOME TOMOKO</t>
  </si>
  <si>
    <t>23 y 24/03/2019</t>
  </si>
  <si>
    <t>Club Mar del Plata S.A.</t>
  </si>
  <si>
    <t>PULETTI GUIDO</t>
  </si>
  <si>
    <t>GARCIA GUSTAVO JOSE</t>
  </si>
  <si>
    <t>MALVICA FRANCO</t>
  </si>
  <si>
    <t>MINUE PEDRO</t>
  </si>
  <si>
    <t xml:space="preserve">DONADIO MARIANO               </t>
  </si>
  <si>
    <t>DIAZ GERARDO GABRIEL</t>
  </si>
  <si>
    <t>CASENAVE RAUL</t>
  </si>
  <si>
    <t>RANDAZZO MARTIN EDGARDO</t>
  </si>
  <si>
    <t>BARCIO FABIAN</t>
  </si>
  <si>
    <t xml:space="preserve">COLUCCIO JUAN LUCIANO         </t>
  </si>
  <si>
    <t>GOCELLA RAFAEL</t>
  </si>
  <si>
    <t xml:space="preserve">TIGRINO HORACIO PEDRO         </t>
  </si>
  <si>
    <t xml:space="preserve">BIANCHI PABLO                 </t>
  </si>
  <si>
    <t xml:space="preserve">CURILEM JORGE ANTONIO         </t>
  </si>
  <si>
    <t xml:space="preserve">TRONCOSO GUILLERMO            </t>
  </si>
  <si>
    <t>YOHAI JOSE</t>
  </si>
  <si>
    <t xml:space="preserve">PARDO NORBERTO ALEJANDRO      </t>
  </si>
  <si>
    <t xml:space="preserve">STAGNO NICOLAS                </t>
  </si>
  <si>
    <t xml:space="preserve">LEGUIZA JUAN EDUARDO          </t>
  </si>
  <si>
    <t xml:space="preserve">FONTANA HORACIO               </t>
  </si>
  <si>
    <t xml:space="preserve">GEIST DE VIZCAYA MIRTA G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</si>
</sst>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21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sz val="8"/>
      <color rgb="FFFFFF00"/>
      <name val="Arial"/>
      <family val="2"/>
    </font>
    <font>
      <b/>
      <sz val="13"/>
      <color rgb="FFFF0000"/>
      <name val="Arial"/>
      <family val="2"/>
    </font>
    <font>
      <b/>
      <sz val="13"/>
      <color theme="0"/>
      <name val="Arial"/>
      <family val="2"/>
    </font>
    <font>
      <sz val="10"/>
      <color theme="1"/>
      <name val="Arial1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5" fillId="0" borderId="0"/>
    <xf numFmtId="0" fontId="16" fillId="0" borderId="0"/>
  </cellStyleXfs>
  <cellXfs count="11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4" fontId="12" fillId="6" borderId="21" xfId="0" applyNumberFormat="1" applyFont="1" applyFill="1" applyBorder="1"/>
    <xf numFmtId="0" fontId="8" fillId="5" borderId="6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164" fontId="2" fillId="0" borderId="0" xfId="0" applyNumberFormat="1" applyFont="1"/>
    <xf numFmtId="0" fontId="8" fillId="0" borderId="4" xfId="0" applyFont="1" applyBorder="1" applyAlignment="1">
      <alignment horizontal="center"/>
    </xf>
    <xf numFmtId="0" fontId="2" fillId="0" borderId="10" xfId="0" applyFont="1" applyBorder="1"/>
    <xf numFmtId="2" fontId="2" fillId="0" borderId="36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164" fontId="2" fillId="0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13" fillId="6" borderId="15" xfId="0" applyNumberFormat="1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18" fillId="6" borderId="1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6" borderId="14" xfId="0" applyFont="1" applyFill="1" applyBorder="1"/>
    <xf numFmtId="0" fontId="17" fillId="6" borderId="22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/>
    <xf numFmtId="0" fontId="2" fillId="6" borderId="7" xfId="0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2" xfId="0" applyBorder="1" applyAlignment="1">
      <alignment wrapText="1"/>
    </xf>
    <xf numFmtId="0" fontId="13" fillId="6" borderId="30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14" fontId="5" fillId="2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33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2514600" y="519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2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32956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70" zoomScaleNormal="70" workbookViewId="0"/>
  </sheetViews>
  <sheetFormatPr baseColWidth="10" defaultRowHeight="18.75"/>
  <cols>
    <col min="1" max="1" width="82.7109375" style="16" bestFit="1" customWidth="1"/>
    <col min="2" max="2" width="13.28515625" style="17" bestFit="1" customWidth="1"/>
    <col min="3" max="3" width="34.140625" style="17" bestFit="1" customWidth="1"/>
    <col min="4" max="16384" width="11.42578125" style="16"/>
  </cols>
  <sheetData>
    <row r="1" spans="1:3" ht="19.5">
      <c r="A1" s="25" t="s">
        <v>7</v>
      </c>
      <c r="B1" s="22" t="s">
        <v>54</v>
      </c>
      <c r="C1" s="22"/>
    </row>
    <row r="2" spans="1:3" ht="19.5">
      <c r="A2" s="29" t="s">
        <v>75</v>
      </c>
      <c r="B2" s="19" t="s">
        <v>72</v>
      </c>
      <c r="C2" s="30" t="s">
        <v>45</v>
      </c>
    </row>
    <row r="3" spans="1:3" ht="19.5">
      <c r="A3" s="31" t="s">
        <v>58</v>
      </c>
      <c r="B3" s="32" t="s">
        <v>59</v>
      </c>
      <c r="C3" s="33" t="s">
        <v>46</v>
      </c>
    </row>
    <row r="4" spans="1:3" ht="19.5">
      <c r="A4" s="29" t="s">
        <v>74</v>
      </c>
      <c r="B4" s="19" t="s">
        <v>70</v>
      </c>
      <c r="C4" s="30" t="s">
        <v>43</v>
      </c>
    </row>
    <row r="5" spans="1:3" ht="19.5">
      <c r="A5" s="31" t="s">
        <v>67</v>
      </c>
      <c r="B5" s="32" t="s">
        <v>68</v>
      </c>
      <c r="C5" s="33" t="s">
        <v>48</v>
      </c>
    </row>
    <row r="6" spans="1:3" ht="19.5">
      <c r="A6" s="29" t="s">
        <v>20</v>
      </c>
      <c r="B6" s="19" t="s">
        <v>13</v>
      </c>
      <c r="C6" s="30" t="s">
        <v>35</v>
      </c>
    </row>
    <row r="7" spans="1:3" ht="19.5">
      <c r="A7" s="31" t="s">
        <v>29</v>
      </c>
      <c r="B7" s="32" t="s">
        <v>17</v>
      </c>
      <c r="C7" s="33" t="s">
        <v>47</v>
      </c>
    </row>
    <row r="8" spans="1:3" ht="19.5">
      <c r="A8" s="29" t="s">
        <v>56</v>
      </c>
      <c r="B8" s="19" t="s">
        <v>57</v>
      </c>
      <c r="C8" s="30" t="s">
        <v>55</v>
      </c>
    </row>
    <row r="9" spans="1:3" ht="19.5">
      <c r="A9" s="31" t="s">
        <v>24</v>
      </c>
      <c r="B9" s="32" t="s">
        <v>31</v>
      </c>
      <c r="C9" s="33"/>
    </row>
    <row r="10" spans="1:3" ht="19.5">
      <c r="A10" s="29" t="s">
        <v>34</v>
      </c>
      <c r="B10" s="19" t="s">
        <v>12</v>
      </c>
      <c r="C10" s="30" t="s">
        <v>49</v>
      </c>
    </row>
    <row r="11" spans="1:3" ht="19.5">
      <c r="A11" s="31" t="s">
        <v>30</v>
      </c>
      <c r="B11" s="32" t="s">
        <v>16</v>
      </c>
      <c r="C11" s="33" t="s">
        <v>42</v>
      </c>
    </row>
    <row r="12" spans="1:3" ht="19.5">
      <c r="A12" s="29" t="s">
        <v>28</v>
      </c>
      <c r="B12" s="19" t="s">
        <v>19</v>
      </c>
      <c r="C12" s="30" t="s">
        <v>53</v>
      </c>
    </row>
    <row r="13" spans="1:3" ht="19.5">
      <c r="A13" s="31" t="s">
        <v>36</v>
      </c>
      <c r="B13" s="32" t="s">
        <v>15</v>
      </c>
      <c r="C13" s="33" t="s">
        <v>38</v>
      </c>
    </row>
    <row r="14" spans="1:3" ht="19.5">
      <c r="A14" s="29" t="s">
        <v>37</v>
      </c>
      <c r="B14" s="19" t="s">
        <v>15</v>
      </c>
      <c r="C14" s="30" t="s">
        <v>39</v>
      </c>
    </row>
    <row r="15" spans="1:3" ht="19.5">
      <c r="A15" s="29" t="s">
        <v>27</v>
      </c>
      <c r="B15" s="19" t="s">
        <v>32</v>
      </c>
      <c r="C15" s="30" t="s">
        <v>44</v>
      </c>
    </row>
    <row r="16" spans="1:3" ht="19.5">
      <c r="A16" s="31" t="s">
        <v>26</v>
      </c>
      <c r="B16" s="32" t="s">
        <v>10</v>
      </c>
      <c r="C16" s="33" t="s">
        <v>40</v>
      </c>
    </row>
    <row r="17" spans="1:3" ht="19.5">
      <c r="A17" s="29" t="s">
        <v>25</v>
      </c>
      <c r="B17" s="19" t="s">
        <v>33</v>
      </c>
      <c r="C17" s="30" t="s">
        <v>50</v>
      </c>
    </row>
    <row r="18" spans="1:3" ht="19.5">
      <c r="A18" s="31" t="s">
        <v>21</v>
      </c>
      <c r="B18" s="32" t="s">
        <v>11</v>
      </c>
      <c r="C18" s="33" t="s">
        <v>41</v>
      </c>
    </row>
    <row r="19" spans="1:3" ht="20.25" thickBot="1">
      <c r="A19" s="34" t="s">
        <v>22</v>
      </c>
      <c r="B19" s="35" t="s">
        <v>14</v>
      </c>
      <c r="C19" s="36" t="s">
        <v>52</v>
      </c>
    </row>
    <row r="20" spans="1:3" ht="20.25" thickBot="1">
      <c r="A20" s="27" t="s">
        <v>23</v>
      </c>
      <c r="B20" s="26" t="s">
        <v>18</v>
      </c>
      <c r="C20" s="26" t="s">
        <v>51</v>
      </c>
    </row>
    <row r="21" spans="1:3" ht="19.5">
      <c r="A21" s="18"/>
      <c r="B21" s="20"/>
    </row>
    <row r="22" spans="1:3" ht="19.5">
      <c r="A22" s="45" t="s">
        <v>76</v>
      </c>
      <c r="B22" s="2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09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hidden="1" customWidth="1"/>
    <col min="29" max="30" width="11.42578125" style="1" hidden="1" customWidth="1"/>
    <col min="31" max="31" width="11.42578125" style="1" customWidth="1"/>
    <col min="32" max="32" width="32.42578125" style="1" bestFit="1" customWidth="1"/>
    <col min="33" max="33" width="6.7109375" style="1" bestFit="1" customWidth="1"/>
    <col min="34" max="16384" width="11.42578125" style="1"/>
  </cols>
  <sheetData>
    <row r="1" spans="1:33" ht="24" thickBot="1">
      <c r="A1" s="79" t="s">
        <v>130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1"/>
      <c r="AF1" s="59">
        <v>43275</v>
      </c>
      <c r="AG1" s="61"/>
    </row>
    <row r="2" spans="1:33" ht="24" thickBot="1">
      <c r="A2" s="85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7"/>
      <c r="AF2" s="68" t="s">
        <v>342</v>
      </c>
      <c r="AG2" s="60"/>
    </row>
    <row r="3" spans="1:33" ht="17.25" thickBot="1">
      <c r="AF3" s="68" t="s">
        <v>338</v>
      </c>
      <c r="AG3" s="63"/>
    </row>
    <row r="4" spans="1:33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4"/>
      <c r="AF4" s="67" t="s">
        <v>339</v>
      </c>
      <c r="AG4" s="65">
        <v>67.8</v>
      </c>
    </row>
    <row r="5" spans="1:33" ht="17.25" thickBot="1">
      <c r="S5" s="93" t="s">
        <v>71</v>
      </c>
      <c r="T5" s="94"/>
      <c r="AF5" s="64" t="s">
        <v>340</v>
      </c>
      <c r="AG5" s="66">
        <v>70.099999999999994</v>
      </c>
    </row>
    <row r="6" spans="1:33" ht="20.25" thickBot="1">
      <c r="A6" s="88" t="s">
        <v>60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90"/>
      <c r="AF6" s="62" t="s">
        <v>341</v>
      </c>
      <c r="AG6" s="62">
        <v>2.2999999999999998</v>
      </c>
    </row>
    <row r="7" spans="1:33" ht="17.25" thickBot="1">
      <c r="E7" s="91">
        <v>43197</v>
      </c>
      <c r="F7" s="92"/>
      <c r="G7" s="91">
        <v>43225</v>
      </c>
      <c r="H7" s="92"/>
      <c r="I7" s="91">
        <v>43253</v>
      </c>
      <c r="J7" s="92"/>
      <c r="K7" s="91">
        <v>43275</v>
      </c>
      <c r="L7" s="92"/>
      <c r="M7" s="91" t="s">
        <v>404</v>
      </c>
      <c r="N7" s="92"/>
      <c r="O7" s="91">
        <v>43373</v>
      </c>
      <c r="P7" s="92"/>
      <c r="Q7" s="91">
        <v>43435</v>
      </c>
      <c r="R7" s="92"/>
      <c r="S7" s="91" t="s">
        <v>500</v>
      </c>
      <c r="T7" s="92"/>
      <c r="U7" s="91"/>
      <c r="V7" s="92"/>
      <c r="W7" s="91"/>
      <c r="X7" s="92"/>
    </row>
    <row r="8" spans="1:33" ht="16.5" customHeight="1" thickBot="1">
      <c r="A8" s="73" t="s">
        <v>0</v>
      </c>
      <c r="B8" s="73" t="s">
        <v>1</v>
      </c>
      <c r="C8" s="73" t="s">
        <v>7</v>
      </c>
      <c r="D8" s="57" t="s">
        <v>8</v>
      </c>
      <c r="E8" s="75" t="s">
        <v>210</v>
      </c>
      <c r="F8" s="76"/>
      <c r="G8" s="75" t="s">
        <v>213</v>
      </c>
      <c r="H8" s="76"/>
      <c r="I8" s="75" t="s">
        <v>293</v>
      </c>
      <c r="J8" s="76"/>
      <c r="K8" s="75" t="s">
        <v>343</v>
      </c>
      <c r="L8" s="76"/>
      <c r="M8" s="75" t="s">
        <v>405</v>
      </c>
      <c r="N8" s="76"/>
      <c r="O8" s="75" t="s">
        <v>475</v>
      </c>
      <c r="P8" s="76"/>
      <c r="Q8" s="75" t="s">
        <v>487</v>
      </c>
      <c r="R8" s="76"/>
      <c r="S8" s="75" t="s">
        <v>501</v>
      </c>
      <c r="T8" s="76"/>
      <c r="U8" s="75"/>
      <c r="V8" s="76"/>
      <c r="W8" s="75"/>
      <c r="X8" s="76"/>
    </row>
    <row r="9" spans="1:33" ht="17.25" thickBot="1">
      <c r="A9" s="74"/>
      <c r="B9" s="74"/>
      <c r="C9" s="74"/>
      <c r="D9" s="58" t="s">
        <v>9</v>
      </c>
      <c r="E9" s="77"/>
      <c r="F9" s="78"/>
      <c r="G9" s="77"/>
      <c r="H9" s="78"/>
      <c r="I9" s="77"/>
      <c r="J9" s="78"/>
      <c r="K9" s="77"/>
      <c r="L9" s="78"/>
      <c r="M9" s="77"/>
      <c r="N9" s="78"/>
      <c r="O9" s="77"/>
      <c r="P9" s="78"/>
      <c r="Q9" s="77"/>
      <c r="R9" s="78"/>
      <c r="S9" s="77"/>
      <c r="T9" s="78"/>
      <c r="U9" s="77"/>
      <c r="V9" s="78"/>
      <c r="W9" s="77"/>
      <c r="X9" s="78"/>
      <c r="Z9" s="73" t="s">
        <v>0</v>
      </c>
    </row>
    <row r="10" spans="1:33" ht="17.25" thickBot="1">
      <c r="A10" s="71" t="s">
        <v>91</v>
      </c>
      <c r="B10" s="72"/>
      <c r="C10" s="4"/>
      <c r="D10" s="5"/>
      <c r="E10" s="23" t="s">
        <v>69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69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74"/>
    </row>
    <row r="11" spans="1:33" ht="16.5" customHeight="1">
      <c r="A11" s="7">
        <f>Z11</f>
        <v>1</v>
      </c>
      <c r="B11" s="8" t="s">
        <v>93</v>
      </c>
      <c r="C11" s="9" t="s">
        <v>13</v>
      </c>
      <c r="D11" s="56">
        <v>26822</v>
      </c>
      <c r="E11" s="10">
        <v>71</v>
      </c>
      <c r="F11" s="11">
        <v>100</v>
      </c>
      <c r="G11" s="10">
        <v>79</v>
      </c>
      <c r="H11" s="11">
        <v>6</v>
      </c>
      <c r="I11" s="10">
        <v>79</v>
      </c>
      <c r="J11" s="11">
        <v>21.67</v>
      </c>
      <c r="K11" s="10">
        <v>71</v>
      </c>
      <c r="L11" s="11">
        <v>85</v>
      </c>
      <c r="M11" s="10">
        <v>76</v>
      </c>
      <c r="N11" s="11">
        <v>25</v>
      </c>
      <c r="O11" s="10">
        <v>84</v>
      </c>
      <c r="P11" s="70"/>
      <c r="Q11" s="10">
        <v>78</v>
      </c>
      <c r="R11" s="11">
        <v>50</v>
      </c>
      <c r="S11" s="10">
        <v>150</v>
      </c>
      <c r="T11" s="11">
        <v>65</v>
      </c>
      <c r="U11" s="10"/>
      <c r="V11" s="11"/>
      <c r="W11" s="10"/>
      <c r="X11" s="11"/>
      <c r="Y11" s="12">
        <f>SUM(F11,H11+J11+L11+N11+R11+P11+T11+V11+X11)</f>
        <v>352.67</v>
      </c>
      <c r="Z11" s="7">
        <v>1</v>
      </c>
      <c r="AD11" s="6">
        <v>0.3</v>
      </c>
    </row>
    <row r="12" spans="1:33" ht="16.5" customHeight="1">
      <c r="A12" s="7">
        <f t="shared" ref="A12:A75" si="0">Z12</f>
        <v>2</v>
      </c>
      <c r="B12" s="8" t="s">
        <v>77</v>
      </c>
      <c r="C12" s="9" t="s">
        <v>18</v>
      </c>
      <c r="D12" s="56">
        <v>25144</v>
      </c>
      <c r="E12" s="10">
        <v>77</v>
      </c>
      <c r="F12" s="11">
        <v>15.83</v>
      </c>
      <c r="G12" s="10">
        <v>76</v>
      </c>
      <c r="H12" s="11">
        <v>25</v>
      </c>
      <c r="I12" s="10">
        <v>74</v>
      </c>
      <c r="J12" s="11">
        <v>100</v>
      </c>
      <c r="K12" s="10"/>
      <c r="L12" s="11"/>
      <c r="M12" s="10">
        <v>71</v>
      </c>
      <c r="N12" s="11">
        <v>100</v>
      </c>
      <c r="O12" s="10"/>
      <c r="P12" s="11"/>
      <c r="Q12" s="10">
        <v>80</v>
      </c>
      <c r="R12" s="11">
        <v>30</v>
      </c>
      <c r="S12" s="10">
        <v>152</v>
      </c>
      <c r="T12" s="11">
        <v>26</v>
      </c>
      <c r="U12" s="10"/>
      <c r="V12" s="11"/>
      <c r="W12" s="10"/>
      <c r="X12" s="11"/>
      <c r="Y12" s="12">
        <f>SUM(F12,H12+J12+L12+N12+R12+P12+T12+V12+X12)</f>
        <v>296.83</v>
      </c>
      <c r="Z12" s="7">
        <v>2</v>
      </c>
      <c r="AC12" s="11">
        <v>100</v>
      </c>
      <c r="AD12" s="11">
        <v>130</v>
      </c>
    </row>
    <row r="13" spans="1:33" ht="16.5" customHeight="1">
      <c r="A13" s="7">
        <f t="shared" si="0"/>
        <v>3</v>
      </c>
      <c r="B13" s="8" t="s">
        <v>294</v>
      </c>
      <c r="C13" s="9" t="s">
        <v>13</v>
      </c>
      <c r="D13" s="56">
        <v>27448</v>
      </c>
      <c r="E13" s="10"/>
      <c r="F13" s="11"/>
      <c r="G13" s="10"/>
      <c r="H13" s="11"/>
      <c r="I13" s="10">
        <v>78</v>
      </c>
      <c r="J13" s="11">
        <v>53.33</v>
      </c>
      <c r="K13" s="10"/>
      <c r="L13" s="11"/>
      <c r="M13" s="10"/>
      <c r="N13" s="11"/>
      <c r="O13" s="10">
        <v>76</v>
      </c>
      <c r="P13" s="11">
        <v>100</v>
      </c>
      <c r="Q13" s="10"/>
      <c r="R13" s="11"/>
      <c r="S13" s="10">
        <v>146</v>
      </c>
      <c r="T13" s="11">
        <v>130</v>
      </c>
      <c r="U13" s="10"/>
      <c r="V13" s="11"/>
      <c r="W13" s="10"/>
      <c r="X13" s="11"/>
      <c r="Y13" s="12">
        <f>SUM(F13,H13+J13+L13+N13+R13+P13+T13+V13+X13)</f>
        <v>283.33</v>
      </c>
      <c r="Z13" s="7">
        <v>3</v>
      </c>
      <c r="AC13" s="11">
        <v>70</v>
      </c>
      <c r="AD13" s="11">
        <v>91</v>
      </c>
    </row>
    <row r="14" spans="1:33" ht="16.5" customHeight="1">
      <c r="A14" s="7">
        <f t="shared" si="0"/>
        <v>4</v>
      </c>
      <c r="B14" s="8" t="s">
        <v>95</v>
      </c>
      <c r="C14" s="9" t="s">
        <v>15</v>
      </c>
      <c r="D14" s="56">
        <v>26222</v>
      </c>
      <c r="E14" s="10">
        <v>73</v>
      </c>
      <c r="F14" s="11">
        <v>60</v>
      </c>
      <c r="G14" s="10">
        <v>75</v>
      </c>
      <c r="H14" s="11">
        <v>40</v>
      </c>
      <c r="I14" s="10"/>
      <c r="J14" s="11"/>
      <c r="K14" s="10">
        <v>74</v>
      </c>
      <c r="L14" s="11">
        <v>50</v>
      </c>
      <c r="M14" s="10">
        <v>77</v>
      </c>
      <c r="N14" s="11">
        <v>12.33</v>
      </c>
      <c r="O14" s="10"/>
      <c r="P14" s="11"/>
      <c r="Q14" s="10">
        <v>77</v>
      </c>
      <c r="R14" s="11">
        <v>85</v>
      </c>
      <c r="S14" s="10">
        <v>152</v>
      </c>
      <c r="T14" s="11">
        <v>26</v>
      </c>
      <c r="U14" s="10"/>
      <c r="V14" s="11"/>
      <c r="W14" s="10"/>
      <c r="X14" s="11"/>
      <c r="Y14" s="12">
        <f>SUM(F14,H14+J14+L14+N14+R14+P14+T14+V14+X14)</f>
        <v>273.33</v>
      </c>
      <c r="Z14" s="7">
        <v>4</v>
      </c>
      <c r="AC14" s="11">
        <v>50</v>
      </c>
      <c r="AD14" s="11">
        <v>65</v>
      </c>
    </row>
    <row r="15" spans="1:33" ht="16.5" customHeight="1">
      <c r="A15" s="7">
        <f t="shared" si="0"/>
        <v>5</v>
      </c>
      <c r="B15" s="8" t="s">
        <v>214</v>
      </c>
      <c r="C15" s="9" t="s">
        <v>11</v>
      </c>
      <c r="D15" s="56">
        <v>27313</v>
      </c>
      <c r="E15" s="10"/>
      <c r="F15" s="11"/>
      <c r="G15" s="10">
        <v>71</v>
      </c>
      <c r="H15" s="11">
        <v>100</v>
      </c>
      <c r="I15" s="10">
        <v>78</v>
      </c>
      <c r="J15" s="11">
        <v>53.33</v>
      </c>
      <c r="K15" s="10">
        <v>77</v>
      </c>
      <c r="L15" s="11">
        <v>19.25</v>
      </c>
      <c r="M15" s="10"/>
      <c r="N15" s="11"/>
      <c r="O15" s="10">
        <v>82</v>
      </c>
      <c r="P15" s="11">
        <v>2</v>
      </c>
      <c r="Q15" s="10"/>
      <c r="R15" s="11"/>
      <c r="S15" s="10"/>
      <c r="T15" s="11"/>
      <c r="U15" s="10"/>
      <c r="V15" s="11"/>
      <c r="W15" s="10"/>
      <c r="X15" s="11"/>
      <c r="Y15" s="12">
        <f>SUM(F15,H15+J15+L15+N15+R15+P15+T15+V15+X15)</f>
        <v>174.57999999999998</v>
      </c>
      <c r="Z15" s="7">
        <v>5</v>
      </c>
      <c r="AC15" s="11">
        <v>40</v>
      </c>
      <c r="AD15" s="11">
        <v>52</v>
      </c>
    </row>
    <row r="16" spans="1:33" ht="16.5" customHeight="1">
      <c r="A16" s="7">
        <f t="shared" si="0"/>
        <v>6</v>
      </c>
      <c r="B16" s="8" t="s">
        <v>216</v>
      </c>
      <c r="C16" s="9" t="s">
        <v>10</v>
      </c>
      <c r="D16" s="56">
        <v>32333</v>
      </c>
      <c r="E16" s="10"/>
      <c r="F16" s="11"/>
      <c r="G16" s="10">
        <v>74</v>
      </c>
      <c r="H16" s="11">
        <v>50</v>
      </c>
      <c r="I16" s="10"/>
      <c r="J16" s="11"/>
      <c r="K16" s="10">
        <v>71</v>
      </c>
      <c r="L16" s="11">
        <v>85</v>
      </c>
      <c r="M16" s="10"/>
      <c r="N16" s="11"/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2">
        <f>SUM(F16,H16+J16+L16+N16+R16+P16+T16+V16+X16)</f>
        <v>135</v>
      </c>
      <c r="Z16" s="7">
        <v>6</v>
      </c>
      <c r="AC16" s="11">
        <v>30</v>
      </c>
      <c r="AD16" s="11">
        <v>39</v>
      </c>
    </row>
    <row r="17" spans="1:30" ht="16.5" customHeight="1">
      <c r="A17" s="7">
        <f t="shared" si="0"/>
        <v>7</v>
      </c>
      <c r="B17" s="8" t="s">
        <v>112</v>
      </c>
      <c r="C17" s="9" t="s">
        <v>16</v>
      </c>
      <c r="D17" s="56">
        <v>28168</v>
      </c>
      <c r="E17" s="10">
        <v>77</v>
      </c>
      <c r="F17" s="11">
        <v>15.83</v>
      </c>
      <c r="G17" s="10"/>
      <c r="H17" s="11"/>
      <c r="I17" s="10"/>
      <c r="J17" s="11"/>
      <c r="K17" s="10"/>
      <c r="L17" s="11"/>
      <c r="M17" s="10">
        <v>81</v>
      </c>
      <c r="N17" s="11">
        <v>0.5</v>
      </c>
      <c r="O17" s="10"/>
      <c r="P17" s="11"/>
      <c r="Q17" s="10"/>
      <c r="R17" s="11"/>
      <c r="S17" s="10">
        <v>148</v>
      </c>
      <c r="T17" s="11">
        <v>91</v>
      </c>
      <c r="U17" s="10"/>
      <c r="V17" s="11"/>
      <c r="W17" s="10"/>
      <c r="X17" s="11"/>
      <c r="Y17" s="12">
        <f>SUM(F17,H17+J17+L17+N17+R17+P17+T17+V17+X17)</f>
        <v>107.33</v>
      </c>
      <c r="Z17" s="7">
        <v>7</v>
      </c>
      <c r="AC17" s="11">
        <v>20</v>
      </c>
      <c r="AD17" s="11">
        <v>26</v>
      </c>
    </row>
    <row r="18" spans="1:30" ht="16.5" customHeight="1">
      <c r="A18" s="7">
        <f t="shared" si="0"/>
        <v>8</v>
      </c>
      <c r="B18" s="8" t="s">
        <v>101</v>
      </c>
      <c r="C18" s="9" t="s">
        <v>70</v>
      </c>
      <c r="D18" s="56">
        <v>28111</v>
      </c>
      <c r="E18" s="10">
        <v>84</v>
      </c>
      <c r="F18" s="70"/>
      <c r="G18" s="10"/>
      <c r="H18" s="11"/>
      <c r="I18" s="10">
        <v>84</v>
      </c>
      <c r="J18" s="11">
        <v>0.5</v>
      </c>
      <c r="K18" s="10">
        <v>82</v>
      </c>
      <c r="L18" s="11">
        <v>0.5</v>
      </c>
      <c r="M18" s="10">
        <v>75</v>
      </c>
      <c r="N18" s="11">
        <v>45</v>
      </c>
      <c r="O18" s="10">
        <v>79</v>
      </c>
      <c r="P18" s="11">
        <v>53.33</v>
      </c>
      <c r="Q18" s="10">
        <v>89</v>
      </c>
      <c r="R18" s="11">
        <v>1</v>
      </c>
      <c r="S18" s="10">
        <v>161</v>
      </c>
      <c r="T18" s="11">
        <v>0.65</v>
      </c>
      <c r="U18" s="10"/>
      <c r="V18" s="11"/>
      <c r="W18" s="10"/>
      <c r="X18" s="11"/>
      <c r="Y18" s="12">
        <f>SUM(F18,H18+J18+L18+N18+R18+P18+T18+V18+X18)</f>
        <v>100.98</v>
      </c>
      <c r="Z18" s="7">
        <v>8</v>
      </c>
      <c r="AC18" s="11">
        <v>15</v>
      </c>
      <c r="AD18" s="11">
        <v>19.5</v>
      </c>
    </row>
    <row r="19" spans="1:30" ht="16.5" customHeight="1">
      <c r="A19" s="7">
        <f t="shared" si="0"/>
        <v>9</v>
      </c>
      <c r="B19" s="8" t="s">
        <v>488</v>
      </c>
      <c r="C19" s="9" t="s">
        <v>59</v>
      </c>
      <c r="D19" s="56">
        <v>33329</v>
      </c>
      <c r="E19" s="10"/>
      <c r="F19" s="11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>
        <v>77</v>
      </c>
      <c r="R19" s="11">
        <v>85</v>
      </c>
      <c r="S19" s="10"/>
      <c r="T19" s="11"/>
      <c r="U19" s="10"/>
      <c r="V19" s="11"/>
      <c r="W19" s="10"/>
      <c r="X19" s="11"/>
      <c r="Y19" s="12">
        <f>SUM(F19,H19+J19+L19+N19+R19+P19+T19+V19+X19)</f>
        <v>85</v>
      </c>
      <c r="Z19" s="7">
        <v>9</v>
      </c>
      <c r="AC19" s="11">
        <v>12</v>
      </c>
      <c r="AD19" s="11">
        <v>15.6</v>
      </c>
    </row>
    <row r="20" spans="1:30" ht="16.5" customHeight="1">
      <c r="A20" s="7">
        <f t="shared" si="0"/>
        <v>10</v>
      </c>
      <c r="B20" s="8" t="s">
        <v>79</v>
      </c>
      <c r="C20" s="9" t="s">
        <v>14</v>
      </c>
      <c r="D20" s="56">
        <v>21180</v>
      </c>
      <c r="E20" s="10">
        <v>73</v>
      </c>
      <c r="F20" s="11">
        <v>60</v>
      </c>
      <c r="G20" s="10">
        <v>80</v>
      </c>
      <c r="H20" s="11">
        <v>0.75</v>
      </c>
      <c r="I20" s="10">
        <v>80</v>
      </c>
      <c r="J20" s="11">
        <v>9</v>
      </c>
      <c r="K20" s="10">
        <v>85</v>
      </c>
      <c r="L20" s="11">
        <v>0.5</v>
      </c>
      <c r="M20" s="10"/>
      <c r="N20" s="11"/>
      <c r="O20" s="10"/>
      <c r="P20" s="11"/>
      <c r="Q20" s="10">
        <v>86</v>
      </c>
      <c r="R20" s="11">
        <v>8</v>
      </c>
      <c r="S20" s="10"/>
      <c r="T20" s="11"/>
      <c r="U20" s="10"/>
      <c r="V20" s="11"/>
      <c r="W20" s="10"/>
      <c r="X20" s="11"/>
      <c r="Y20" s="12">
        <f>SUM(F20,H20+J20+L20+N20+R20+P20+T20+V20+X20)</f>
        <v>78.25</v>
      </c>
      <c r="Z20" s="7">
        <v>10</v>
      </c>
      <c r="AC20" s="11">
        <v>10</v>
      </c>
      <c r="AD20" s="11">
        <v>13</v>
      </c>
    </row>
    <row r="21" spans="1:30" ht="16.5" customHeight="1">
      <c r="A21" s="7">
        <f t="shared" si="0"/>
        <v>11</v>
      </c>
      <c r="B21" s="8" t="s">
        <v>215</v>
      </c>
      <c r="C21" s="9" t="s">
        <v>14</v>
      </c>
      <c r="D21" s="56">
        <v>32469</v>
      </c>
      <c r="E21" s="10"/>
      <c r="F21" s="11"/>
      <c r="G21" s="10">
        <v>73</v>
      </c>
      <c r="H21" s="11">
        <v>70</v>
      </c>
      <c r="I21" s="10">
        <v>83</v>
      </c>
      <c r="J21" s="11">
        <v>0.5</v>
      </c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2">
        <f>SUM(F21,H21+J21+L21+N21+R21+P21+T21+V21+X21)</f>
        <v>70.5</v>
      </c>
      <c r="Z21" s="7">
        <v>11</v>
      </c>
      <c r="AC21" s="11">
        <v>8</v>
      </c>
      <c r="AD21" s="11">
        <v>10.4</v>
      </c>
    </row>
    <row r="22" spans="1:30" ht="16.5" customHeight="1">
      <c r="A22" s="7">
        <f t="shared" si="0"/>
        <v>12</v>
      </c>
      <c r="B22" s="8" t="s">
        <v>438</v>
      </c>
      <c r="C22" s="9" t="s">
        <v>72</v>
      </c>
      <c r="D22" s="56">
        <v>22292</v>
      </c>
      <c r="E22" s="10"/>
      <c r="F22" s="11"/>
      <c r="G22" s="10"/>
      <c r="H22" s="11"/>
      <c r="I22" s="10"/>
      <c r="J22" s="11"/>
      <c r="K22" s="10"/>
      <c r="L22" s="11"/>
      <c r="M22" s="10">
        <v>74</v>
      </c>
      <c r="N22" s="11">
        <v>70</v>
      </c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2">
        <f>SUM(F22,H22+J22+L22+N22+R22+P22+T22+V22+X22)</f>
        <v>70</v>
      </c>
      <c r="Z22" s="7">
        <v>12</v>
      </c>
      <c r="AC22" s="11">
        <v>6</v>
      </c>
      <c r="AD22" s="11">
        <v>7.8</v>
      </c>
    </row>
    <row r="23" spans="1:30" ht="16.5" customHeight="1">
      <c r="A23" s="7">
        <f t="shared" si="0"/>
        <v>13</v>
      </c>
      <c r="B23" s="8" t="s">
        <v>234</v>
      </c>
      <c r="C23" s="9" t="s">
        <v>19</v>
      </c>
      <c r="D23" s="56">
        <v>31168</v>
      </c>
      <c r="E23" s="10"/>
      <c r="F23" s="11"/>
      <c r="G23" s="10">
        <v>84</v>
      </c>
      <c r="H23" s="11">
        <v>0.5</v>
      </c>
      <c r="I23" s="10">
        <v>83</v>
      </c>
      <c r="J23" s="11">
        <v>0.5</v>
      </c>
      <c r="K23" s="10">
        <v>87</v>
      </c>
      <c r="L23" s="11">
        <v>0.5</v>
      </c>
      <c r="M23" s="10"/>
      <c r="N23" s="11"/>
      <c r="O23" s="10">
        <v>79</v>
      </c>
      <c r="P23" s="11">
        <v>53.33</v>
      </c>
      <c r="Q23" s="10">
        <v>86</v>
      </c>
      <c r="R23" s="11">
        <v>8</v>
      </c>
      <c r="S23" s="10">
        <v>172</v>
      </c>
      <c r="T23" s="11">
        <v>0.65</v>
      </c>
      <c r="U23" s="10"/>
      <c r="V23" s="11"/>
      <c r="W23" s="10"/>
      <c r="X23" s="11"/>
      <c r="Y23" s="12">
        <f>SUM(F23,H23+J23+L23+N23+R23+P23+T23+V23+X23)</f>
        <v>63.48</v>
      </c>
      <c r="Z23" s="7">
        <v>13</v>
      </c>
      <c r="AC23" s="11">
        <v>4</v>
      </c>
      <c r="AD23" s="11">
        <v>5.2</v>
      </c>
    </row>
    <row r="24" spans="1:30" ht="16.5" customHeight="1">
      <c r="A24" s="7">
        <f t="shared" si="0"/>
        <v>14</v>
      </c>
      <c r="B24" s="8" t="s">
        <v>127</v>
      </c>
      <c r="C24" s="9" t="s">
        <v>18</v>
      </c>
      <c r="D24" s="56">
        <v>32439</v>
      </c>
      <c r="E24" s="10">
        <v>88</v>
      </c>
      <c r="F24" s="11">
        <v>0.5</v>
      </c>
      <c r="G24" s="10"/>
      <c r="H24" s="11"/>
      <c r="I24" s="10">
        <v>78</v>
      </c>
      <c r="J24" s="11">
        <v>53.33</v>
      </c>
      <c r="K24" s="10">
        <v>85</v>
      </c>
      <c r="L24" s="11">
        <v>0.5</v>
      </c>
      <c r="M24" s="10">
        <v>82</v>
      </c>
      <c r="N24" s="11">
        <v>0.5</v>
      </c>
      <c r="O24" s="10">
        <v>81</v>
      </c>
      <c r="P24" s="11">
        <v>8</v>
      </c>
      <c r="Q24" s="10"/>
      <c r="R24" s="11"/>
      <c r="S24" s="10"/>
      <c r="T24" s="11"/>
      <c r="U24" s="10"/>
      <c r="V24" s="11"/>
      <c r="W24" s="10"/>
      <c r="X24" s="11"/>
      <c r="Y24" s="12">
        <f>SUM(F24,H24+J24+L24+N24+R24+P24+T24+V24+X24)</f>
        <v>62.83</v>
      </c>
      <c r="Z24" s="7">
        <v>14</v>
      </c>
      <c r="AC24" s="11">
        <v>3</v>
      </c>
      <c r="AD24" s="11">
        <v>3.9</v>
      </c>
    </row>
    <row r="25" spans="1:30" ht="16.5" customHeight="1">
      <c r="A25" s="7">
        <f t="shared" si="0"/>
        <v>15</v>
      </c>
      <c r="B25" s="8" t="s">
        <v>227</v>
      </c>
      <c r="C25" s="9" t="s">
        <v>11</v>
      </c>
      <c r="D25" s="56">
        <v>28240</v>
      </c>
      <c r="E25" s="10"/>
      <c r="F25" s="11"/>
      <c r="G25" s="10">
        <v>81</v>
      </c>
      <c r="H25" s="11">
        <v>0.5</v>
      </c>
      <c r="I25" s="10">
        <v>82</v>
      </c>
      <c r="J25" s="14">
        <v>1</v>
      </c>
      <c r="K25" s="10">
        <v>75</v>
      </c>
      <c r="L25" s="14">
        <v>40</v>
      </c>
      <c r="M25" s="10">
        <v>80</v>
      </c>
      <c r="N25" s="14">
        <v>0.5</v>
      </c>
      <c r="O25" s="10">
        <v>80</v>
      </c>
      <c r="P25" s="14">
        <v>19.25</v>
      </c>
      <c r="Q25" s="10"/>
      <c r="R25" s="14"/>
      <c r="S25" s="10">
        <v>163</v>
      </c>
      <c r="T25" s="11">
        <v>0.65</v>
      </c>
      <c r="U25" s="10"/>
      <c r="V25" s="11"/>
      <c r="W25" s="10"/>
      <c r="X25" s="11"/>
      <c r="Y25" s="12">
        <f>SUM(F25,H25+J25+L25+N25+R25+P25+T25+V25+X25)</f>
        <v>61.9</v>
      </c>
      <c r="Z25" s="7">
        <v>15</v>
      </c>
      <c r="AC25" s="11">
        <v>2</v>
      </c>
      <c r="AD25" s="11">
        <v>2.6</v>
      </c>
    </row>
    <row r="26" spans="1:30" ht="16.5" customHeight="1">
      <c r="A26" s="7">
        <f t="shared" si="0"/>
        <v>16</v>
      </c>
      <c r="B26" s="8" t="s">
        <v>476</v>
      </c>
      <c r="C26" s="9" t="s">
        <v>70</v>
      </c>
      <c r="D26" s="56">
        <v>25824</v>
      </c>
      <c r="E26" s="10"/>
      <c r="F26" s="11"/>
      <c r="G26" s="10"/>
      <c r="H26" s="11"/>
      <c r="I26" s="10"/>
      <c r="J26" s="14"/>
      <c r="K26" s="10"/>
      <c r="L26" s="14"/>
      <c r="M26" s="10"/>
      <c r="N26" s="11"/>
      <c r="O26" s="10">
        <v>79</v>
      </c>
      <c r="P26" s="11">
        <v>53.33</v>
      </c>
      <c r="Q26" s="10"/>
      <c r="R26" s="11"/>
      <c r="S26" s="10"/>
      <c r="T26" s="11"/>
      <c r="U26" s="10"/>
      <c r="V26" s="11"/>
      <c r="W26" s="10"/>
      <c r="X26" s="11"/>
      <c r="Y26" s="12">
        <f>SUM(F26,H26+J26+L26+N26+R26+P26+T26+V26+X26)</f>
        <v>53.33</v>
      </c>
      <c r="Z26" s="7">
        <v>16</v>
      </c>
      <c r="AC26" s="14">
        <v>1</v>
      </c>
      <c r="AD26" s="11">
        <v>1.3</v>
      </c>
    </row>
    <row r="27" spans="1:30" ht="16.5" customHeight="1">
      <c r="A27" s="7">
        <f t="shared" si="0"/>
        <v>17</v>
      </c>
      <c r="B27" s="8" t="s">
        <v>502</v>
      </c>
      <c r="C27" s="9" t="s">
        <v>16</v>
      </c>
      <c r="D27" s="56">
        <v>31709</v>
      </c>
      <c r="E27" s="10"/>
      <c r="F27" s="11"/>
      <c r="G27" s="10"/>
      <c r="H27" s="11"/>
      <c r="I27" s="10"/>
      <c r="J27" s="14"/>
      <c r="K27" s="10"/>
      <c r="L27" s="14"/>
      <c r="M27" s="10"/>
      <c r="N27" s="11"/>
      <c r="O27" s="10"/>
      <c r="P27" s="11"/>
      <c r="Q27" s="10"/>
      <c r="R27" s="11"/>
      <c r="S27" s="10">
        <v>151</v>
      </c>
      <c r="T27" s="11">
        <v>52</v>
      </c>
      <c r="U27" s="10"/>
      <c r="V27" s="11"/>
      <c r="W27" s="10"/>
      <c r="X27" s="11"/>
      <c r="Y27" s="12">
        <f>SUM(F27,H27+J27+L27+N27+R27+P27+T27+V27+X27)</f>
        <v>52</v>
      </c>
      <c r="Z27" s="7">
        <v>17</v>
      </c>
      <c r="AC27" s="13">
        <f>SUM(AC12:AC26)</f>
        <v>371</v>
      </c>
      <c r="AD27" s="13">
        <f>SUM(AD12:AD26)</f>
        <v>482.3</v>
      </c>
    </row>
    <row r="28" spans="1:30" ht="16.5" customHeight="1">
      <c r="A28" s="7">
        <f t="shared" si="0"/>
        <v>18</v>
      </c>
      <c r="B28" s="8" t="s">
        <v>468</v>
      </c>
      <c r="C28" s="9" t="s">
        <v>16</v>
      </c>
      <c r="D28" s="56">
        <v>29979</v>
      </c>
      <c r="E28" s="10"/>
      <c r="F28" s="11"/>
      <c r="G28" s="10"/>
      <c r="H28" s="11"/>
      <c r="I28" s="10"/>
      <c r="J28" s="14"/>
      <c r="K28" s="10"/>
      <c r="L28" s="14"/>
      <c r="M28" s="10">
        <v>75</v>
      </c>
      <c r="N28" s="11">
        <v>45</v>
      </c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2">
        <f>SUM(F28,H28+J28+L28+N28+R28+P28+T28+V28+X28)</f>
        <v>45</v>
      </c>
      <c r="Z28" s="7">
        <v>18</v>
      </c>
    </row>
    <row r="29" spans="1:30" ht="16.5" customHeight="1">
      <c r="A29" s="7">
        <f t="shared" si="0"/>
        <v>19</v>
      </c>
      <c r="B29" s="8" t="s">
        <v>115</v>
      </c>
      <c r="C29" s="9" t="s">
        <v>70</v>
      </c>
      <c r="D29" s="56">
        <v>26068</v>
      </c>
      <c r="E29" s="10">
        <v>90</v>
      </c>
      <c r="F29" s="11">
        <v>0.5</v>
      </c>
      <c r="G29" s="10"/>
      <c r="H29" s="11"/>
      <c r="I29" s="10">
        <v>79</v>
      </c>
      <c r="J29" s="14">
        <v>21.67</v>
      </c>
      <c r="K29" s="10">
        <v>88</v>
      </c>
      <c r="L29" s="11">
        <v>0.5</v>
      </c>
      <c r="M29" s="10">
        <v>80</v>
      </c>
      <c r="N29" s="11">
        <v>0.5</v>
      </c>
      <c r="O29" s="10">
        <v>80</v>
      </c>
      <c r="P29" s="11">
        <v>19.25</v>
      </c>
      <c r="Q29" s="10"/>
      <c r="R29" s="11"/>
      <c r="S29" s="10"/>
      <c r="T29" s="11"/>
      <c r="U29" s="10"/>
      <c r="V29" s="11"/>
      <c r="W29" s="10"/>
      <c r="X29" s="11"/>
      <c r="Y29" s="12">
        <f>SUM(F29,H29+J29+L29+N29+R29+P29+T29+V29+X29)</f>
        <v>42.42</v>
      </c>
      <c r="Z29" s="7">
        <v>19</v>
      </c>
    </row>
    <row r="30" spans="1:30" ht="16.5" customHeight="1">
      <c r="A30" s="7">
        <f t="shared" si="0"/>
        <v>20</v>
      </c>
      <c r="B30" s="8" t="s">
        <v>354</v>
      </c>
      <c r="C30" s="9" t="s">
        <v>59</v>
      </c>
      <c r="D30" s="56">
        <v>26606</v>
      </c>
      <c r="E30" s="10"/>
      <c r="F30" s="11"/>
      <c r="G30" s="10"/>
      <c r="H30" s="11"/>
      <c r="I30" s="10"/>
      <c r="J30" s="14"/>
      <c r="K30" s="10">
        <v>81</v>
      </c>
      <c r="L30" s="11">
        <v>0.5</v>
      </c>
      <c r="M30" s="10"/>
      <c r="N30" s="11"/>
      <c r="O30" s="10">
        <v>85</v>
      </c>
      <c r="P30" s="11">
        <v>0.5</v>
      </c>
      <c r="Q30" s="10">
        <v>79</v>
      </c>
      <c r="R30" s="11">
        <v>40</v>
      </c>
      <c r="S30" s="10">
        <v>160</v>
      </c>
      <c r="T30" s="11">
        <v>1.3</v>
      </c>
      <c r="U30" s="10"/>
      <c r="V30" s="11"/>
      <c r="W30" s="10"/>
      <c r="X30" s="11"/>
      <c r="Y30" s="12">
        <f>SUM(F30,H30+J30+L30+N30+R30+P30+T30+V30+X30)</f>
        <v>42.3</v>
      </c>
      <c r="Z30" s="7">
        <v>20</v>
      </c>
    </row>
    <row r="31" spans="1:30" ht="16.5" customHeight="1">
      <c r="A31" s="7">
        <f t="shared" si="0"/>
        <v>21</v>
      </c>
      <c r="B31" s="8" t="s">
        <v>132</v>
      </c>
      <c r="C31" s="9" t="s">
        <v>11</v>
      </c>
      <c r="D31" s="56">
        <v>27263</v>
      </c>
      <c r="E31" s="10">
        <v>74</v>
      </c>
      <c r="F31" s="11">
        <v>40</v>
      </c>
      <c r="G31" s="10"/>
      <c r="H31" s="11"/>
      <c r="I31" s="10">
        <v>82</v>
      </c>
      <c r="J31" s="11">
        <v>1</v>
      </c>
      <c r="K31" s="10"/>
      <c r="L31" s="11"/>
      <c r="M31" s="10">
        <v>80</v>
      </c>
      <c r="N31" s="11">
        <v>0.5</v>
      </c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2">
        <f>SUM(F31,H31+J31+L31+N31+R31+P31+T31+V31+X31)</f>
        <v>41.5</v>
      </c>
      <c r="Z31" s="7">
        <v>21</v>
      </c>
    </row>
    <row r="32" spans="1:30" ht="16.5" customHeight="1">
      <c r="A32" s="7">
        <f t="shared" si="0"/>
        <v>22</v>
      </c>
      <c r="B32" s="8" t="s">
        <v>296</v>
      </c>
      <c r="C32" s="9" t="s">
        <v>15</v>
      </c>
      <c r="D32" s="56">
        <v>27857</v>
      </c>
      <c r="E32" s="10"/>
      <c r="F32" s="11"/>
      <c r="G32" s="10"/>
      <c r="H32" s="11"/>
      <c r="I32" s="10">
        <v>82</v>
      </c>
      <c r="J32" s="11">
        <v>1</v>
      </c>
      <c r="K32" s="10">
        <v>78</v>
      </c>
      <c r="L32" s="11">
        <v>5.5</v>
      </c>
      <c r="M32" s="10"/>
      <c r="N32" s="11"/>
      <c r="O32" s="10"/>
      <c r="P32" s="11"/>
      <c r="Q32" s="10"/>
      <c r="R32" s="11"/>
      <c r="S32" s="10">
        <v>152</v>
      </c>
      <c r="T32" s="11">
        <v>26</v>
      </c>
      <c r="U32" s="10"/>
      <c r="V32" s="11"/>
      <c r="W32" s="10"/>
      <c r="X32" s="11"/>
      <c r="Y32" s="12">
        <f>SUM(F32,H32+J32+L32+N32+R32+P32+T32+V32+X32)</f>
        <v>32.5</v>
      </c>
      <c r="Z32" s="7">
        <v>22</v>
      </c>
    </row>
    <row r="33" spans="1:26" ht="16.5" customHeight="1">
      <c r="A33" s="7">
        <f t="shared" si="0"/>
        <v>23</v>
      </c>
      <c r="B33" s="8" t="s">
        <v>483</v>
      </c>
      <c r="C33" s="9" t="s">
        <v>15</v>
      </c>
      <c r="D33" s="56">
        <v>29973</v>
      </c>
      <c r="E33" s="10"/>
      <c r="F33" s="11"/>
      <c r="G33" s="10"/>
      <c r="H33" s="11"/>
      <c r="I33" s="10"/>
      <c r="J33" s="11"/>
      <c r="K33" s="10"/>
      <c r="L33" s="11"/>
      <c r="M33" s="10"/>
      <c r="N33" s="11"/>
      <c r="O33" s="10">
        <v>81</v>
      </c>
      <c r="P33" s="11">
        <v>8</v>
      </c>
      <c r="Q33" s="10">
        <v>85</v>
      </c>
      <c r="R33" s="11">
        <v>12</v>
      </c>
      <c r="S33" s="10">
        <v>158</v>
      </c>
      <c r="T33" s="11">
        <v>11.7</v>
      </c>
      <c r="U33" s="10"/>
      <c r="V33" s="11"/>
      <c r="W33" s="10"/>
      <c r="X33" s="11"/>
      <c r="Y33" s="12">
        <f>SUM(F33,H33+J33+L33+N33+R33+P33+T33+V33+X33)</f>
        <v>31.7</v>
      </c>
      <c r="Z33" s="7">
        <v>23</v>
      </c>
    </row>
    <row r="34" spans="1:26" ht="16.5" customHeight="1">
      <c r="A34" s="7">
        <f t="shared" si="0"/>
        <v>24</v>
      </c>
      <c r="B34" s="8" t="s">
        <v>104</v>
      </c>
      <c r="C34" s="9" t="s">
        <v>12</v>
      </c>
      <c r="D34" s="56">
        <v>28264</v>
      </c>
      <c r="E34" s="10">
        <v>84</v>
      </c>
      <c r="F34" s="11">
        <v>0.5</v>
      </c>
      <c r="G34" s="10">
        <v>76</v>
      </c>
      <c r="H34" s="11">
        <v>25</v>
      </c>
      <c r="I34" s="10">
        <v>93</v>
      </c>
      <c r="J34" s="11">
        <v>0.5</v>
      </c>
      <c r="K34" s="10">
        <v>86</v>
      </c>
      <c r="L34" s="11">
        <v>0.5</v>
      </c>
      <c r="M34" s="10">
        <v>96</v>
      </c>
      <c r="N34" s="11">
        <v>0.5</v>
      </c>
      <c r="O34" s="10"/>
      <c r="P34" s="11"/>
      <c r="Q34" s="10">
        <v>94</v>
      </c>
      <c r="R34" s="11">
        <v>0.5</v>
      </c>
      <c r="S34" s="10"/>
      <c r="T34" s="11"/>
      <c r="U34" s="10"/>
      <c r="V34" s="11"/>
      <c r="W34" s="10"/>
      <c r="X34" s="11"/>
      <c r="Y34" s="12">
        <f>SUM(F34,H34+J34+L34+N34+R34+P34+T34+V34+X34)</f>
        <v>27.5</v>
      </c>
      <c r="Z34" s="7">
        <v>24</v>
      </c>
    </row>
    <row r="35" spans="1:26" ht="16.5" customHeight="1">
      <c r="A35" s="7">
        <f t="shared" si="0"/>
        <v>25</v>
      </c>
      <c r="B35" s="8" t="s">
        <v>220</v>
      </c>
      <c r="C35" s="9" t="s">
        <v>70</v>
      </c>
      <c r="D35" s="56">
        <v>30559</v>
      </c>
      <c r="E35" s="10"/>
      <c r="F35" s="11"/>
      <c r="G35" s="10">
        <v>80</v>
      </c>
      <c r="H35" s="11">
        <v>0.75</v>
      </c>
      <c r="I35" s="10">
        <v>85</v>
      </c>
      <c r="J35" s="11">
        <v>0.5</v>
      </c>
      <c r="K35" s="10">
        <v>77</v>
      </c>
      <c r="L35" s="11">
        <v>19.25</v>
      </c>
      <c r="M35" s="10">
        <v>84</v>
      </c>
      <c r="N35" s="11">
        <v>0.5</v>
      </c>
      <c r="O35" s="10">
        <v>85</v>
      </c>
      <c r="P35" s="11">
        <v>0.5</v>
      </c>
      <c r="Q35" s="10">
        <v>90</v>
      </c>
      <c r="R35" s="11">
        <v>0.5</v>
      </c>
      <c r="S35" s="10">
        <v>159</v>
      </c>
      <c r="T35" s="11">
        <v>4.88</v>
      </c>
      <c r="U35" s="10"/>
      <c r="V35" s="11"/>
      <c r="W35" s="10"/>
      <c r="X35" s="11"/>
      <c r="Y35" s="12">
        <f>SUM(F35,H35+J35+L35+N35+R35+P35+T35+V35+X35)</f>
        <v>26.88</v>
      </c>
      <c r="Z35" s="7">
        <v>25</v>
      </c>
    </row>
    <row r="36" spans="1:26" ht="16.5" customHeight="1">
      <c r="A36" s="7">
        <f t="shared" si="0"/>
        <v>26</v>
      </c>
      <c r="B36" s="8" t="s">
        <v>450</v>
      </c>
      <c r="C36" s="9" t="s">
        <v>13</v>
      </c>
      <c r="D36" s="56">
        <v>24845</v>
      </c>
      <c r="E36" s="10"/>
      <c r="F36" s="11"/>
      <c r="G36" s="10"/>
      <c r="H36" s="11"/>
      <c r="I36" s="10"/>
      <c r="J36" s="11"/>
      <c r="K36" s="10"/>
      <c r="L36" s="11"/>
      <c r="M36" s="10">
        <v>76</v>
      </c>
      <c r="N36" s="11">
        <v>25</v>
      </c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>SUM(F36,H36+J36+L36+N36+R36+P36+T36+V36+X36)</f>
        <v>25</v>
      </c>
      <c r="Z36" s="7">
        <v>26</v>
      </c>
    </row>
    <row r="37" spans="1:26" ht="16.5" customHeight="1">
      <c r="A37" s="7">
        <f t="shared" si="0"/>
        <v>27</v>
      </c>
      <c r="B37" s="8" t="s">
        <v>357</v>
      </c>
      <c r="C37" s="9" t="s">
        <v>70</v>
      </c>
      <c r="D37" s="56">
        <v>18709</v>
      </c>
      <c r="E37" s="10"/>
      <c r="F37" s="11"/>
      <c r="G37" s="10"/>
      <c r="H37" s="11"/>
      <c r="I37" s="10">
        <v>82</v>
      </c>
      <c r="J37" s="11">
        <v>1</v>
      </c>
      <c r="K37" s="10">
        <v>87</v>
      </c>
      <c r="L37" s="11">
        <v>0.5</v>
      </c>
      <c r="M37" s="10">
        <v>81</v>
      </c>
      <c r="N37" s="11">
        <v>0.5</v>
      </c>
      <c r="O37" s="10">
        <v>80</v>
      </c>
      <c r="P37" s="11">
        <v>19.25</v>
      </c>
      <c r="Q37" s="10">
        <v>87</v>
      </c>
      <c r="R37" s="11">
        <v>3</v>
      </c>
      <c r="S37" s="10">
        <v>172</v>
      </c>
      <c r="T37" s="11">
        <v>0.65</v>
      </c>
      <c r="U37" s="10"/>
      <c r="V37" s="11"/>
      <c r="W37" s="10"/>
      <c r="X37" s="11"/>
      <c r="Y37" s="12">
        <f>SUM(F37,H37+J37+L37+N37+R37+P37+T37+V37+X37)</f>
        <v>24.9</v>
      </c>
      <c r="Z37" s="7">
        <v>27</v>
      </c>
    </row>
    <row r="38" spans="1:26" ht="16.5" customHeight="1">
      <c r="A38" s="7">
        <f t="shared" si="0"/>
        <v>28</v>
      </c>
      <c r="B38" s="8" t="s">
        <v>99</v>
      </c>
      <c r="C38" s="9" t="s">
        <v>15</v>
      </c>
      <c r="D38" s="56">
        <v>33982</v>
      </c>
      <c r="E38" s="10">
        <v>88</v>
      </c>
      <c r="F38" s="11">
        <v>0.5</v>
      </c>
      <c r="G38" s="10">
        <v>88</v>
      </c>
      <c r="H38" s="11">
        <v>0.5</v>
      </c>
      <c r="I38" s="10">
        <v>79</v>
      </c>
      <c r="J38" s="11">
        <v>21.67</v>
      </c>
      <c r="K38" s="10">
        <v>79</v>
      </c>
      <c r="L38" s="11">
        <v>1</v>
      </c>
      <c r="M38" s="10"/>
      <c r="N38" s="11"/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>SUM(F38,H38+J38+L38+N38+R38+P38+T38+V38+X38)</f>
        <v>23.67</v>
      </c>
      <c r="Z38" s="7">
        <v>28</v>
      </c>
    </row>
    <row r="39" spans="1:26" ht="16.5" customHeight="1">
      <c r="A39" s="7">
        <f t="shared" si="0"/>
        <v>29</v>
      </c>
      <c r="B39" s="8" t="s">
        <v>142</v>
      </c>
      <c r="C39" s="9" t="s">
        <v>70</v>
      </c>
      <c r="D39" s="56">
        <v>27479</v>
      </c>
      <c r="E39" s="10">
        <v>83</v>
      </c>
      <c r="F39" s="70"/>
      <c r="G39" s="10">
        <v>80</v>
      </c>
      <c r="H39" s="11">
        <v>0.75</v>
      </c>
      <c r="I39" s="10">
        <v>87</v>
      </c>
      <c r="J39" s="11">
        <v>0.5</v>
      </c>
      <c r="K39" s="10">
        <v>79</v>
      </c>
      <c r="L39" s="11">
        <v>1</v>
      </c>
      <c r="M39" s="10">
        <v>80</v>
      </c>
      <c r="N39" s="11">
        <v>0.5</v>
      </c>
      <c r="O39" s="10">
        <v>80</v>
      </c>
      <c r="P39" s="11">
        <v>19.25</v>
      </c>
      <c r="Q39" s="10">
        <v>89</v>
      </c>
      <c r="R39" s="11">
        <v>1</v>
      </c>
      <c r="S39" s="10">
        <v>161</v>
      </c>
      <c r="T39" s="11">
        <v>0.65</v>
      </c>
      <c r="U39" s="10"/>
      <c r="V39" s="11"/>
      <c r="W39" s="10"/>
      <c r="X39" s="11"/>
      <c r="Y39" s="12">
        <f>SUM(F39,H39+J39+L39+N39+R39+P39+T39+V39+X39)</f>
        <v>23.65</v>
      </c>
      <c r="Z39" s="7">
        <v>29</v>
      </c>
    </row>
    <row r="40" spans="1:26" ht="16.5" customHeight="1">
      <c r="A40" s="7">
        <f t="shared" si="0"/>
        <v>30</v>
      </c>
      <c r="B40" s="8" t="s">
        <v>103</v>
      </c>
      <c r="C40" s="9" t="s">
        <v>11</v>
      </c>
      <c r="D40" s="56">
        <v>25939</v>
      </c>
      <c r="E40" s="10">
        <v>77</v>
      </c>
      <c r="F40" s="11">
        <v>15.83</v>
      </c>
      <c r="G40" s="10">
        <v>85</v>
      </c>
      <c r="H40" s="11">
        <v>0.5</v>
      </c>
      <c r="I40" s="10"/>
      <c r="J40" s="11"/>
      <c r="K40" s="10"/>
      <c r="L40" s="11"/>
      <c r="M40" s="10">
        <v>78</v>
      </c>
      <c r="N40" s="11">
        <v>6</v>
      </c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2">
        <f>SUM(F40,H40+J40+L40+N40+R40+P40+T40+V40+X40)</f>
        <v>22.33</v>
      </c>
      <c r="Z40" s="7">
        <v>30</v>
      </c>
    </row>
    <row r="41" spans="1:26" ht="16.5" customHeight="1">
      <c r="A41" s="7">
        <f t="shared" si="0"/>
        <v>31</v>
      </c>
      <c r="B41" s="8" t="s">
        <v>355</v>
      </c>
      <c r="C41" s="9" t="s">
        <v>59</v>
      </c>
      <c r="D41" s="56">
        <v>31084</v>
      </c>
      <c r="E41" s="10"/>
      <c r="F41" s="11"/>
      <c r="G41" s="10"/>
      <c r="H41" s="11"/>
      <c r="I41" s="10"/>
      <c r="J41" s="11"/>
      <c r="K41" s="10">
        <v>86</v>
      </c>
      <c r="L41" s="11">
        <v>0.5</v>
      </c>
      <c r="M41" s="10"/>
      <c r="N41" s="11"/>
      <c r="O41" s="10"/>
      <c r="P41" s="11"/>
      <c r="Q41" s="10">
        <v>83</v>
      </c>
      <c r="R41" s="11">
        <v>20</v>
      </c>
      <c r="S41" s="10"/>
      <c r="T41" s="11"/>
      <c r="U41" s="10"/>
      <c r="V41" s="11"/>
      <c r="W41" s="10"/>
      <c r="X41" s="11"/>
      <c r="Y41" s="12">
        <f>SUM(F41,H41+J41+L41+N41+R41+P41+T41+V41+X41)</f>
        <v>20.5</v>
      </c>
      <c r="Z41" s="7">
        <v>31</v>
      </c>
    </row>
    <row r="42" spans="1:26" ht="16.5" customHeight="1">
      <c r="A42" s="7">
        <f t="shared" si="0"/>
        <v>32</v>
      </c>
      <c r="B42" s="8" t="s">
        <v>345</v>
      </c>
      <c r="C42" s="9" t="s">
        <v>11</v>
      </c>
      <c r="D42" s="56">
        <v>27990</v>
      </c>
      <c r="E42" s="10"/>
      <c r="F42" s="11"/>
      <c r="G42" s="10"/>
      <c r="H42" s="11"/>
      <c r="I42" s="10"/>
      <c r="J42" s="11"/>
      <c r="K42" s="10">
        <v>77</v>
      </c>
      <c r="L42" s="11">
        <v>19.25</v>
      </c>
      <c r="M42" s="10">
        <v>84</v>
      </c>
      <c r="N42" s="11">
        <v>0.5</v>
      </c>
      <c r="O42" s="10">
        <v>92</v>
      </c>
      <c r="P42" s="11">
        <v>0.5</v>
      </c>
      <c r="Q42" s="10"/>
      <c r="R42" s="11"/>
      <c r="S42" s="10"/>
      <c r="T42" s="11"/>
      <c r="U42" s="10"/>
      <c r="V42" s="11"/>
      <c r="W42" s="10"/>
      <c r="X42" s="11"/>
      <c r="Y42" s="12">
        <f>SUM(F42,H42+J42+L42+N42+R42+P42+T42+V42+X42)</f>
        <v>20.25</v>
      </c>
      <c r="Z42" s="7">
        <v>32</v>
      </c>
    </row>
    <row r="43" spans="1:26" ht="16.5" customHeight="1">
      <c r="A43" s="7">
        <f t="shared" si="0"/>
        <v>33</v>
      </c>
      <c r="B43" s="8" t="s">
        <v>344</v>
      </c>
      <c r="C43" s="9" t="s">
        <v>72</v>
      </c>
      <c r="D43" s="56">
        <v>27431</v>
      </c>
      <c r="E43" s="10"/>
      <c r="F43" s="11"/>
      <c r="G43" s="10"/>
      <c r="H43" s="11"/>
      <c r="I43" s="10"/>
      <c r="J43" s="11"/>
      <c r="K43" s="10">
        <v>77</v>
      </c>
      <c r="L43" s="11">
        <v>19.25</v>
      </c>
      <c r="M43" s="10">
        <v>81</v>
      </c>
      <c r="N43" s="11">
        <v>0.5</v>
      </c>
      <c r="O43" s="10"/>
      <c r="P43" s="11"/>
      <c r="Q43" s="10"/>
      <c r="R43" s="11"/>
      <c r="S43" s="10"/>
      <c r="T43" s="11"/>
      <c r="U43" s="10"/>
      <c r="V43" s="11"/>
      <c r="W43" s="10"/>
      <c r="X43" s="11"/>
      <c r="Y43" s="12">
        <f>SUM(F43,H43+J43+L43+N43+R43+P43+T43+V43+X43)</f>
        <v>19.75</v>
      </c>
      <c r="Z43" s="7">
        <v>33</v>
      </c>
    </row>
    <row r="44" spans="1:26" ht="16.5" customHeight="1">
      <c r="A44" s="7">
        <f t="shared" si="0"/>
        <v>34</v>
      </c>
      <c r="B44" s="8" t="s">
        <v>121</v>
      </c>
      <c r="C44" s="9" t="s">
        <v>15</v>
      </c>
      <c r="D44" s="56">
        <v>28272</v>
      </c>
      <c r="E44" s="10">
        <v>77</v>
      </c>
      <c r="F44" s="11">
        <v>15.83</v>
      </c>
      <c r="G44" s="10"/>
      <c r="H44" s="11"/>
      <c r="I44" s="10">
        <v>81</v>
      </c>
      <c r="J44" s="11">
        <v>3</v>
      </c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1"/>
      <c r="W44" s="10"/>
      <c r="X44" s="11"/>
      <c r="Y44" s="12">
        <f>SUM(F44,H44+J44+L44+N44+R44+P44+T44+V44+X44)</f>
        <v>18.829999999999998</v>
      </c>
      <c r="Z44" s="7">
        <v>34</v>
      </c>
    </row>
    <row r="45" spans="1:26" ht="16.5" customHeight="1">
      <c r="A45" s="7">
        <f t="shared" si="0"/>
        <v>35</v>
      </c>
      <c r="B45" s="8" t="s">
        <v>149</v>
      </c>
      <c r="C45" s="9" t="s">
        <v>18</v>
      </c>
      <c r="D45" s="56">
        <v>29262</v>
      </c>
      <c r="E45" s="10">
        <v>86</v>
      </c>
      <c r="F45" s="11">
        <v>0.5</v>
      </c>
      <c r="G45" s="10"/>
      <c r="H45" s="11"/>
      <c r="I45" s="10"/>
      <c r="J45" s="11"/>
      <c r="K45" s="10"/>
      <c r="L45" s="11"/>
      <c r="M45" s="10">
        <v>94</v>
      </c>
      <c r="N45" s="11">
        <v>0.5</v>
      </c>
      <c r="O45" s="10">
        <v>86</v>
      </c>
      <c r="P45" s="11">
        <v>0.5</v>
      </c>
      <c r="Q45" s="10">
        <v>84</v>
      </c>
      <c r="R45" s="11">
        <v>15</v>
      </c>
      <c r="S45" s="10"/>
      <c r="T45" s="11"/>
      <c r="U45" s="10"/>
      <c r="V45" s="11"/>
      <c r="W45" s="10"/>
      <c r="X45" s="11"/>
      <c r="Y45" s="12">
        <f>SUM(F45,H45+J45+L45+N45+R45+P45+T45+V45+X45)</f>
        <v>16.5</v>
      </c>
      <c r="Z45" s="7">
        <v>35</v>
      </c>
    </row>
    <row r="46" spans="1:26" ht="16.5" customHeight="1">
      <c r="A46" s="7">
        <f t="shared" si="0"/>
        <v>35</v>
      </c>
      <c r="B46" s="8" t="s">
        <v>260</v>
      </c>
      <c r="C46" s="9" t="s">
        <v>70</v>
      </c>
      <c r="D46" s="56">
        <v>28221</v>
      </c>
      <c r="E46" s="10"/>
      <c r="F46" s="11"/>
      <c r="G46" s="10">
        <v>92</v>
      </c>
      <c r="H46" s="11">
        <v>0.5</v>
      </c>
      <c r="I46" s="10">
        <v>80</v>
      </c>
      <c r="J46" s="11">
        <v>9</v>
      </c>
      <c r="K46" s="10">
        <v>86</v>
      </c>
      <c r="L46" s="11">
        <v>0.5</v>
      </c>
      <c r="M46" s="10">
        <v>78</v>
      </c>
      <c r="N46" s="11">
        <v>6</v>
      </c>
      <c r="O46" s="10">
        <v>88</v>
      </c>
      <c r="P46" s="11">
        <v>0.5</v>
      </c>
      <c r="Q46" s="10"/>
      <c r="R46" s="11"/>
      <c r="S46" s="10"/>
      <c r="T46" s="11"/>
      <c r="U46" s="10"/>
      <c r="V46" s="11"/>
      <c r="W46" s="10"/>
      <c r="X46" s="11"/>
      <c r="Y46" s="12">
        <f>SUM(F46,H46+J46+L46+N46+R46+P46+T46+V46+X46)</f>
        <v>16.5</v>
      </c>
      <c r="Z46" s="7">
        <v>35</v>
      </c>
    </row>
    <row r="47" spans="1:26" ht="16.5" customHeight="1">
      <c r="A47" s="7">
        <f t="shared" si="0"/>
        <v>37</v>
      </c>
      <c r="B47" s="8" t="s">
        <v>246</v>
      </c>
      <c r="C47" s="9" t="s">
        <v>57</v>
      </c>
      <c r="D47" s="56">
        <v>28522</v>
      </c>
      <c r="E47" s="10"/>
      <c r="F47" s="11"/>
      <c r="G47" s="10">
        <v>89</v>
      </c>
      <c r="H47" s="11">
        <v>0.5</v>
      </c>
      <c r="I47" s="10">
        <v>80</v>
      </c>
      <c r="J47" s="11">
        <v>9</v>
      </c>
      <c r="K47" s="10">
        <v>79</v>
      </c>
      <c r="L47" s="11">
        <v>1</v>
      </c>
      <c r="M47" s="10">
        <v>90</v>
      </c>
      <c r="N47" s="11">
        <v>0.5</v>
      </c>
      <c r="O47" s="10">
        <v>83</v>
      </c>
      <c r="P47" s="11">
        <v>0.5</v>
      </c>
      <c r="Q47" s="10"/>
      <c r="R47" s="11"/>
      <c r="S47" s="10">
        <v>159</v>
      </c>
      <c r="T47" s="11">
        <v>4.88</v>
      </c>
      <c r="U47" s="10"/>
      <c r="V47" s="11"/>
      <c r="W47" s="10"/>
      <c r="X47" s="11"/>
      <c r="Y47" s="12">
        <f>SUM(F47,H47+J47+L47+N47+R47+P47+T47+V47+X47)</f>
        <v>16.38</v>
      </c>
      <c r="Z47" s="7">
        <v>37</v>
      </c>
    </row>
    <row r="48" spans="1:26" ht="16.5" customHeight="1">
      <c r="A48" s="7">
        <f t="shared" si="0"/>
        <v>38</v>
      </c>
      <c r="B48" s="8" t="s">
        <v>133</v>
      </c>
      <c r="C48" s="9" t="s">
        <v>11</v>
      </c>
      <c r="D48" s="56">
        <v>31702</v>
      </c>
      <c r="E48" s="10">
        <v>77</v>
      </c>
      <c r="F48" s="11">
        <v>15.83</v>
      </c>
      <c r="G48" s="10"/>
      <c r="H48" s="11"/>
      <c r="I48" s="10">
        <v>87</v>
      </c>
      <c r="J48" s="11">
        <v>0.5</v>
      </c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>SUM(F48,H48+J48+L48+N48+R48+P48+T48+V48+X48)</f>
        <v>16.329999999999998</v>
      </c>
      <c r="Z48" s="7">
        <v>38</v>
      </c>
    </row>
    <row r="49" spans="1:26" ht="16.5" customHeight="1">
      <c r="A49" s="7">
        <f t="shared" si="0"/>
        <v>39</v>
      </c>
      <c r="B49" s="8" t="s">
        <v>113</v>
      </c>
      <c r="C49" s="9" t="s">
        <v>11</v>
      </c>
      <c r="D49" s="56">
        <v>18774</v>
      </c>
      <c r="E49" s="10">
        <v>77</v>
      </c>
      <c r="F49" s="11">
        <v>15.83</v>
      </c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>SUM(F49,H49+J49+L49+N49+R49+P49+T49+V49+X49)</f>
        <v>15.83</v>
      </c>
      <c r="Z49" s="7">
        <v>39</v>
      </c>
    </row>
    <row r="50" spans="1:26" ht="16.5" customHeight="1">
      <c r="A50" s="7">
        <f t="shared" si="0"/>
        <v>40</v>
      </c>
      <c r="B50" s="8" t="s">
        <v>503</v>
      </c>
      <c r="C50" s="9" t="s">
        <v>13</v>
      </c>
      <c r="D50" s="56">
        <v>22291</v>
      </c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>
        <v>157</v>
      </c>
      <c r="T50" s="11">
        <v>15.6</v>
      </c>
      <c r="U50" s="10"/>
      <c r="V50" s="11"/>
      <c r="W50" s="10"/>
      <c r="X50" s="11"/>
      <c r="Y50" s="12">
        <f>SUM(F50,H50+J50+L50+N50+R50+P50+T50+V50+X50)</f>
        <v>15.6</v>
      </c>
      <c r="Z50" s="7">
        <v>40</v>
      </c>
    </row>
    <row r="51" spans="1:26" ht="16.5" customHeight="1">
      <c r="A51" s="7">
        <f t="shared" si="0"/>
        <v>41</v>
      </c>
      <c r="B51" s="8" t="s">
        <v>78</v>
      </c>
      <c r="C51" s="9" t="s">
        <v>14</v>
      </c>
      <c r="D51" s="56">
        <v>24765</v>
      </c>
      <c r="E51" s="10">
        <v>86</v>
      </c>
      <c r="F51" s="11">
        <v>0.5</v>
      </c>
      <c r="G51" s="10">
        <v>78</v>
      </c>
      <c r="H51" s="11">
        <v>10</v>
      </c>
      <c r="I51" s="10">
        <v>85</v>
      </c>
      <c r="J51" s="11">
        <v>0.5</v>
      </c>
      <c r="K51" s="10">
        <v>80</v>
      </c>
      <c r="L51" s="11">
        <v>0.5</v>
      </c>
      <c r="M51" s="10">
        <v>88</v>
      </c>
      <c r="N51" s="11">
        <v>0.5</v>
      </c>
      <c r="O51" s="10"/>
      <c r="P51" s="11"/>
      <c r="Q51" s="10">
        <v>87</v>
      </c>
      <c r="R51" s="11">
        <v>3</v>
      </c>
      <c r="S51" s="10"/>
      <c r="T51" s="11"/>
      <c r="U51" s="10"/>
      <c r="V51" s="11"/>
      <c r="W51" s="10"/>
      <c r="X51" s="11"/>
      <c r="Y51" s="12">
        <f>SUM(F51,H51+J51+L51+N51+R51+P51+T51+V51+X51)</f>
        <v>15</v>
      </c>
      <c r="Z51" s="7">
        <v>41</v>
      </c>
    </row>
    <row r="52" spans="1:26" ht="16.5" customHeight="1">
      <c r="A52" s="7">
        <f t="shared" si="0"/>
        <v>42</v>
      </c>
      <c r="B52" s="8" t="s">
        <v>217</v>
      </c>
      <c r="C52" s="9" t="s">
        <v>15</v>
      </c>
      <c r="D52" s="56">
        <v>24661</v>
      </c>
      <c r="E52" s="10"/>
      <c r="F52" s="11"/>
      <c r="G52" s="10">
        <v>77</v>
      </c>
      <c r="H52" s="11">
        <v>13.5</v>
      </c>
      <c r="I52" s="10">
        <v>86</v>
      </c>
      <c r="J52" s="11">
        <v>0.5</v>
      </c>
      <c r="K52" s="10"/>
      <c r="L52" s="11"/>
      <c r="M52" s="10"/>
      <c r="N52" s="11"/>
      <c r="O52" s="10">
        <v>91</v>
      </c>
      <c r="P52" s="11">
        <v>0.5</v>
      </c>
      <c r="Q52" s="10"/>
      <c r="R52" s="11"/>
      <c r="S52" s="10"/>
      <c r="T52" s="11"/>
      <c r="U52" s="10"/>
      <c r="V52" s="11"/>
      <c r="W52" s="10"/>
      <c r="X52" s="11"/>
      <c r="Y52" s="12">
        <f>SUM(F52,H52+J52+L52+N52+R52+P52+T52+V52+X52)</f>
        <v>14.5</v>
      </c>
      <c r="Z52" s="7">
        <v>42</v>
      </c>
    </row>
    <row r="53" spans="1:26" ht="16.5" customHeight="1">
      <c r="A53" s="7">
        <f t="shared" si="0"/>
        <v>43</v>
      </c>
      <c r="B53" s="8" t="s">
        <v>218</v>
      </c>
      <c r="C53" s="9" t="s">
        <v>14</v>
      </c>
      <c r="D53" s="56">
        <v>32801</v>
      </c>
      <c r="E53" s="10"/>
      <c r="F53" s="11"/>
      <c r="G53" s="10">
        <v>77</v>
      </c>
      <c r="H53" s="11">
        <v>13.5</v>
      </c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1"/>
      <c r="W53" s="10"/>
      <c r="X53" s="11"/>
      <c r="Y53" s="12">
        <f>SUM(F53,H53+J53+L53+N53+R53+P53+T53+V53+X53)</f>
        <v>13.5</v>
      </c>
      <c r="Z53" s="7">
        <v>43</v>
      </c>
    </row>
    <row r="54" spans="1:26" ht="16.5" customHeight="1">
      <c r="A54" s="7">
        <f t="shared" si="0"/>
        <v>44</v>
      </c>
      <c r="B54" s="8" t="s">
        <v>360</v>
      </c>
      <c r="C54" s="9" t="s">
        <v>11</v>
      </c>
      <c r="D54" s="56">
        <v>30826</v>
      </c>
      <c r="E54" s="10"/>
      <c r="F54" s="11"/>
      <c r="G54" s="10"/>
      <c r="H54" s="11"/>
      <c r="I54" s="10"/>
      <c r="J54" s="11"/>
      <c r="K54" s="10">
        <v>87</v>
      </c>
      <c r="L54" s="11">
        <v>0.5</v>
      </c>
      <c r="M54" s="10">
        <v>77</v>
      </c>
      <c r="N54" s="11">
        <v>12.33</v>
      </c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>SUM(F54,H54+J54+L54+N54+R54+P54+T54+V54+X54)</f>
        <v>12.83</v>
      </c>
      <c r="Z54" s="7">
        <v>44</v>
      </c>
    </row>
    <row r="55" spans="1:26" ht="16.5" customHeight="1">
      <c r="A55" s="7">
        <f t="shared" si="0"/>
        <v>45</v>
      </c>
      <c r="B55" s="8" t="s">
        <v>430</v>
      </c>
      <c r="C55" s="9" t="s">
        <v>14</v>
      </c>
      <c r="D55" s="56">
        <v>27151</v>
      </c>
      <c r="E55" s="10"/>
      <c r="F55" s="11"/>
      <c r="G55" s="10"/>
      <c r="H55" s="11"/>
      <c r="I55" s="10"/>
      <c r="J55" s="11"/>
      <c r="K55" s="10"/>
      <c r="L55" s="11"/>
      <c r="M55" s="10">
        <v>77</v>
      </c>
      <c r="N55" s="11">
        <v>12.33</v>
      </c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2">
        <f>SUM(F55,H55+J55+L55+N55+R55+P55+T55+V55+X55)</f>
        <v>12.33</v>
      </c>
      <c r="Z55" s="7">
        <v>45</v>
      </c>
    </row>
    <row r="56" spans="1:26" ht="16.5" customHeight="1">
      <c r="A56" s="7">
        <f t="shared" si="0"/>
        <v>46</v>
      </c>
      <c r="B56" s="8" t="s">
        <v>504</v>
      </c>
      <c r="C56" s="9" t="s">
        <v>15</v>
      </c>
      <c r="D56" s="56">
        <v>30881</v>
      </c>
      <c r="E56" s="10"/>
      <c r="F56" s="11"/>
      <c r="G56" s="10"/>
      <c r="H56" s="11"/>
      <c r="I56" s="10"/>
      <c r="J56" s="11"/>
      <c r="K56" s="10"/>
      <c r="L56" s="11"/>
      <c r="M56" s="10"/>
      <c r="N56" s="11"/>
      <c r="O56" s="10"/>
      <c r="P56" s="11"/>
      <c r="Q56" s="10"/>
      <c r="R56" s="11"/>
      <c r="S56" s="10">
        <v>158</v>
      </c>
      <c r="T56" s="11">
        <v>11.7</v>
      </c>
      <c r="U56" s="10"/>
      <c r="V56" s="11"/>
      <c r="W56" s="10"/>
      <c r="X56" s="11"/>
      <c r="Y56" s="12">
        <f>SUM(F56,H56+J56+L56+N56+R56+P56+T56+V56+X56)</f>
        <v>11.7</v>
      </c>
      <c r="Z56" s="7">
        <v>46</v>
      </c>
    </row>
    <row r="57" spans="1:26" ht="16.5" customHeight="1">
      <c r="A57" s="7">
        <f t="shared" si="0"/>
        <v>47</v>
      </c>
      <c r="B57" s="8" t="s">
        <v>211</v>
      </c>
      <c r="C57" s="9" t="s">
        <v>11</v>
      </c>
      <c r="D57" s="56">
        <v>30725</v>
      </c>
      <c r="E57" s="10">
        <v>78</v>
      </c>
      <c r="F57" s="11">
        <v>4.33</v>
      </c>
      <c r="G57" s="10"/>
      <c r="H57" s="11"/>
      <c r="I57" s="10">
        <v>87</v>
      </c>
      <c r="J57" s="11">
        <v>0.5</v>
      </c>
      <c r="K57" s="10">
        <v>85</v>
      </c>
      <c r="L57" s="11">
        <v>0.5</v>
      </c>
      <c r="M57" s="10">
        <v>84</v>
      </c>
      <c r="N57" s="11">
        <v>0.5</v>
      </c>
      <c r="O57" s="10">
        <v>87</v>
      </c>
      <c r="P57" s="11">
        <v>0.5</v>
      </c>
      <c r="Q57" s="10"/>
      <c r="R57" s="11"/>
      <c r="S57" s="10">
        <v>159</v>
      </c>
      <c r="T57" s="11">
        <v>4.88</v>
      </c>
      <c r="U57" s="10"/>
      <c r="V57" s="11"/>
      <c r="W57" s="10"/>
      <c r="X57" s="11"/>
      <c r="Y57" s="12">
        <f>SUM(F57,H57+J57+L57+N57+R57+P57+T57+V57+X57)</f>
        <v>11.21</v>
      </c>
      <c r="Z57" s="7">
        <v>47</v>
      </c>
    </row>
    <row r="58" spans="1:26" ht="16.5" customHeight="1">
      <c r="A58" s="7">
        <f t="shared" si="0"/>
        <v>48</v>
      </c>
      <c r="B58" s="8" t="s">
        <v>235</v>
      </c>
      <c r="C58" s="9" t="s">
        <v>10</v>
      </c>
      <c r="D58" s="56">
        <v>22100</v>
      </c>
      <c r="E58" s="10"/>
      <c r="F58" s="11"/>
      <c r="G58" s="10">
        <v>84</v>
      </c>
      <c r="H58" s="11">
        <v>0.5</v>
      </c>
      <c r="I58" s="10">
        <v>80</v>
      </c>
      <c r="J58" s="11">
        <v>9</v>
      </c>
      <c r="K58" s="10">
        <v>82</v>
      </c>
      <c r="L58" s="11">
        <v>0.5</v>
      </c>
      <c r="M58" s="10">
        <v>87</v>
      </c>
      <c r="N58" s="11">
        <v>0.5</v>
      </c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>SUM(F58,H58+J58+L58+N58+R58+P58+T58+V58+X58)</f>
        <v>10.5</v>
      </c>
      <c r="Z58" s="7">
        <v>48</v>
      </c>
    </row>
    <row r="59" spans="1:26" ht="16.5" customHeight="1">
      <c r="A59" s="7">
        <f t="shared" si="0"/>
        <v>49</v>
      </c>
      <c r="B59" s="8" t="s">
        <v>92</v>
      </c>
      <c r="C59" s="9" t="s">
        <v>15</v>
      </c>
      <c r="D59" s="56">
        <v>31329</v>
      </c>
      <c r="E59" s="10">
        <v>83</v>
      </c>
      <c r="F59" s="11">
        <v>0.5</v>
      </c>
      <c r="G59" s="10">
        <v>84</v>
      </c>
      <c r="H59" s="11">
        <v>0.5</v>
      </c>
      <c r="I59" s="10">
        <v>81</v>
      </c>
      <c r="J59" s="11">
        <v>3</v>
      </c>
      <c r="K59" s="10">
        <v>78</v>
      </c>
      <c r="L59" s="11">
        <v>5.5</v>
      </c>
      <c r="M59" s="10"/>
      <c r="N59" s="11"/>
      <c r="O59" s="10"/>
      <c r="P59" s="11"/>
      <c r="Q59" s="10"/>
      <c r="R59" s="11"/>
      <c r="S59" s="10">
        <v>163</v>
      </c>
      <c r="T59" s="11">
        <v>0.65</v>
      </c>
      <c r="U59" s="10"/>
      <c r="V59" s="11"/>
      <c r="W59" s="10"/>
      <c r="X59" s="11"/>
      <c r="Y59" s="12">
        <f>SUM(F59,H59+J59+L59+N59+R59+P59+T59+V59+X59)</f>
        <v>10.15</v>
      </c>
      <c r="Z59" s="7">
        <v>49</v>
      </c>
    </row>
    <row r="60" spans="1:26" ht="16.5" customHeight="1">
      <c r="A60" s="7">
        <f t="shared" si="0"/>
        <v>50</v>
      </c>
      <c r="B60" s="8" t="s">
        <v>369</v>
      </c>
      <c r="C60" s="9" t="s">
        <v>70</v>
      </c>
      <c r="D60" s="56">
        <v>31803</v>
      </c>
      <c r="E60" s="10"/>
      <c r="F60" s="11"/>
      <c r="G60" s="10"/>
      <c r="H60" s="11"/>
      <c r="I60" s="10"/>
      <c r="J60" s="11"/>
      <c r="K60" s="69">
        <v>89.3</v>
      </c>
      <c r="L60" s="11">
        <v>0.5</v>
      </c>
      <c r="M60" s="10">
        <v>81</v>
      </c>
      <c r="N60" s="11">
        <v>0.5</v>
      </c>
      <c r="O60" s="10">
        <v>81</v>
      </c>
      <c r="P60" s="11">
        <v>8</v>
      </c>
      <c r="Q60" s="10"/>
      <c r="R60" s="11"/>
      <c r="S60" s="10">
        <v>170</v>
      </c>
      <c r="T60" s="11">
        <v>0.65</v>
      </c>
      <c r="U60" s="10"/>
      <c r="V60" s="11"/>
      <c r="W60" s="10"/>
      <c r="X60" s="11"/>
      <c r="Y60" s="12">
        <f>SUM(F60,H60+J60+L60+N60+R60+P60+T60+V60+X60)</f>
        <v>9.65</v>
      </c>
      <c r="Z60" s="7">
        <v>50</v>
      </c>
    </row>
    <row r="61" spans="1:26" ht="16.5" customHeight="1">
      <c r="A61" s="7">
        <f t="shared" si="0"/>
        <v>51</v>
      </c>
      <c r="B61" s="8" t="s">
        <v>459</v>
      </c>
      <c r="C61" s="9" t="s">
        <v>70</v>
      </c>
      <c r="D61" s="56">
        <v>27752</v>
      </c>
      <c r="E61" s="10"/>
      <c r="F61" s="11"/>
      <c r="G61" s="10"/>
      <c r="H61" s="11"/>
      <c r="I61" s="10"/>
      <c r="J61" s="11"/>
      <c r="K61" s="10"/>
      <c r="L61" s="11"/>
      <c r="M61" s="10">
        <v>83</v>
      </c>
      <c r="N61" s="11">
        <v>0.5</v>
      </c>
      <c r="O61" s="10"/>
      <c r="P61" s="11"/>
      <c r="Q61" s="10">
        <v>86</v>
      </c>
      <c r="R61" s="11">
        <v>8</v>
      </c>
      <c r="S61" s="10"/>
      <c r="T61" s="11"/>
      <c r="U61" s="10"/>
      <c r="V61" s="11"/>
      <c r="W61" s="10"/>
      <c r="X61" s="11"/>
      <c r="Y61" s="12">
        <f>SUM(F61,H61+J61+L61+N61+R61+P61+T61+V61+X61)</f>
        <v>8.5</v>
      </c>
      <c r="Z61" s="7">
        <v>51</v>
      </c>
    </row>
    <row r="62" spans="1:26" ht="16.5" customHeight="1">
      <c r="A62" s="7">
        <f t="shared" si="0"/>
        <v>52</v>
      </c>
      <c r="B62" s="8" t="s">
        <v>212</v>
      </c>
      <c r="C62" s="9" t="s">
        <v>57</v>
      </c>
      <c r="D62" s="56">
        <v>29151</v>
      </c>
      <c r="E62" s="10">
        <v>78</v>
      </c>
      <c r="F62" s="11">
        <v>4.33</v>
      </c>
      <c r="G62" s="10">
        <v>81</v>
      </c>
      <c r="H62" s="11">
        <v>0.5</v>
      </c>
      <c r="I62" s="10"/>
      <c r="J62" s="11"/>
      <c r="K62" s="10">
        <v>79</v>
      </c>
      <c r="L62" s="11">
        <v>1</v>
      </c>
      <c r="M62" s="10">
        <v>79</v>
      </c>
      <c r="N62" s="11">
        <v>2</v>
      </c>
      <c r="O62" s="10"/>
      <c r="P62" s="11"/>
      <c r="Q62" s="10"/>
      <c r="R62" s="11"/>
      <c r="S62" s="10"/>
      <c r="T62" s="11"/>
      <c r="U62" s="10"/>
      <c r="V62" s="11"/>
      <c r="W62" s="10"/>
      <c r="X62" s="11"/>
      <c r="Y62" s="12">
        <f>SUM(F62,H62+J62+L62+N62+R62+P62+T62+V62+X62)</f>
        <v>7.83</v>
      </c>
      <c r="Z62" s="7">
        <v>52</v>
      </c>
    </row>
    <row r="63" spans="1:26" ht="16.5" customHeight="1">
      <c r="A63" s="7">
        <f t="shared" si="0"/>
        <v>53</v>
      </c>
      <c r="B63" s="8" t="s">
        <v>81</v>
      </c>
      <c r="C63" s="9" t="s">
        <v>17</v>
      </c>
      <c r="D63" s="56">
        <v>24009</v>
      </c>
      <c r="E63" s="10">
        <v>84</v>
      </c>
      <c r="F63" s="11">
        <v>0.5</v>
      </c>
      <c r="G63" s="10">
        <v>87</v>
      </c>
      <c r="H63" s="11">
        <v>0.5</v>
      </c>
      <c r="I63" s="10"/>
      <c r="J63" s="11"/>
      <c r="K63" s="10">
        <v>87</v>
      </c>
      <c r="L63" s="11">
        <v>0.5</v>
      </c>
      <c r="M63" s="10"/>
      <c r="N63" s="11"/>
      <c r="O63" s="10">
        <v>86</v>
      </c>
      <c r="P63" s="11">
        <v>0.5</v>
      </c>
      <c r="Q63" s="10">
        <v>92</v>
      </c>
      <c r="R63" s="11">
        <v>0.5</v>
      </c>
      <c r="S63" s="10">
        <v>159</v>
      </c>
      <c r="T63" s="11">
        <v>4.88</v>
      </c>
      <c r="U63" s="10"/>
      <c r="V63" s="11"/>
      <c r="W63" s="10"/>
      <c r="X63" s="11"/>
      <c r="Y63" s="12">
        <f>SUM(F63,H63+J63+L63+N63+R63+P63+T63+V63+X63)</f>
        <v>7.38</v>
      </c>
      <c r="Z63" s="7">
        <v>53</v>
      </c>
    </row>
    <row r="64" spans="1:26" ht="16.5" customHeight="1">
      <c r="A64" s="7">
        <f t="shared" si="0"/>
        <v>54</v>
      </c>
      <c r="B64" s="8" t="s">
        <v>225</v>
      </c>
      <c r="C64" s="9" t="s">
        <v>10</v>
      </c>
      <c r="D64" s="56">
        <v>23870</v>
      </c>
      <c r="E64" s="10"/>
      <c r="F64" s="11"/>
      <c r="G64" s="10">
        <v>81</v>
      </c>
      <c r="H64" s="11">
        <v>0.5</v>
      </c>
      <c r="I64" s="10">
        <v>88</v>
      </c>
      <c r="J64" s="11">
        <v>0.5</v>
      </c>
      <c r="K64" s="10">
        <v>78</v>
      </c>
      <c r="L64" s="11">
        <v>5.5</v>
      </c>
      <c r="M64" s="10">
        <v>83</v>
      </c>
      <c r="N64" s="11">
        <v>0.5</v>
      </c>
      <c r="O64" s="10"/>
      <c r="P64" s="11"/>
      <c r="Q64" s="10"/>
      <c r="R64" s="11"/>
      <c r="S64" s="10"/>
      <c r="T64" s="11"/>
      <c r="U64" s="10"/>
      <c r="V64" s="11"/>
      <c r="W64" s="10"/>
      <c r="X64" s="11"/>
      <c r="Y64" s="12">
        <f>SUM(F64,H64+J64+L64+N64+R64+P64+T64+V64+X64)</f>
        <v>7</v>
      </c>
      <c r="Z64" s="7">
        <v>54</v>
      </c>
    </row>
    <row r="65" spans="1:26" ht="16.5" customHeight="1">
      <c r="A65" s="7">
        <f t="shared" si="0"/>
        <v>54</v>
      </c>
      <c r="B65" s="8" t="s">
        <v>152</v>
      </c>
      <c r="C65" s="9" t="s">
        <v>12</v>
      </c>
      <c r="D65" s="56">
        <v>25706</v>
      </c>
      <c r="E65" s="10">
        <v>87</v>
      </c>
      <c r="F65" s="11">
        <v>0.5</v>
      </c>
      <c r="G65" s="10">
        <v>79</v>
      </c>
      <c r="H65" s="11">
        <v>6</v>
      </c>
      <c r="I65" s="10"/>
      <c r="J65" s="11"/>
      <c r="K65" s="10"/>
      <c r="L65" s="11"/>
      <c r="M65" s="10">
        <v>93</v>
      </c>
      <c r="N65" s="11">
        <v>0.5</v>
      </c>
      <c r="O65" s="10"/>
      <c r="P65" s="11"/>
      <c r="Q65" s="10"/>
      <c r="R65" s="11"/>
      <c r="S65" s="10"/>
      <c r="T65" s="11"/>
      <c r="U65" s="10"/>
      <c r="V65" s="11"/>
      <c r="W65" s="10"/>
      <c r="X65" s="11"/>
      <c r="Y65" s="12">
        <f>SUM(F65,H65+J65+L65+N65+R65+P65+T65+V65+X65)</f>
        <v>7</v>
      </c>
      <c r="Z65" s="7">
        <v>54</v>
      </c>
    </row>
    <row r="66" spans="1:26" ht="16.5" customHeight="1">
      <c r="A66" s="7">
        <f t="shared" si="0"/>
        <v>56</v>
      </c>
      <c r="B66" s="8" t="s">
        <v>94</v>
      </c>
      <c r="C66" s="9" t="s">
        <v>17</v>
      </c>
      <c r="D66" s="56">
        <v>26638</v>
      </c>
      <c r="E66" s="10">
        <v>81</v>
      </c>
      <c r="F66" s="11">
        <v>0.5</v>
      </c>
      <c r="G66" s="10">
        <v>79</v>
      </c>
      <c r="H66" s="11">
        <v>6</v>
      </c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>SUM(F66,H66+J66+L66+N66+R66+P66+T66+V66+X66)</f>
        <v>6.5</v>
      </c>
      <c r="Z66" s="7">
        <v>56</v>
      </c>
    </row>
    <row r="67" spans="1:26" ht="16.5" customHeight="1">
      <c r="A67" s="7">
        <f t="shared" si="0"/>
        <v>57</v>
      </c>
      <c r="B67" s="8" t="s">
        <v>348</v>
      </c>
      <c r="C67" s="9" t="s">
        <v>13</v>
      </c>
      <c r="D67" s="56">
        <v>20684</v>
      </c>
      <c r="E67" s="10"/>
      <c r="F67" s="11"/>
      <c r="G67" s="10"/>
      <c r="H67" s="11"/>
      <c r="I67" s="10"/>
      <c r="J67" s="11"/>
      <c r="K67" s="10">
        <v>78</v>
      </c>
      <c r="L67" s="11">
        <v>5.5</v>
      </c>
      <c r="M67" s="10">
        <v>113</v>
      </c>
      <c r="N67" s="11">
        <v>0.5</v>
      </c>
      <c r="O67" s="10"/>
      <c r="P67" s="11"/>
      <c r="Q67" s="10"/>
      <c r="R67" s="11"/>
      <c r="S67" s="10"/>
      <c r="T67" s="11"/>
      <c r="U67" s="10"/>
      <c r="V67" s="11"/>
      <c r="W67" s="10"/>
      <c r="X67" s="11"/>
      <c r="Y67" s="12">
        <f>SUM(F67,H67+J67+L67+N67+R67+P67+T67+V67+X67)</f>
        <v>6</v>
      </c>
      <c r="Z67" s="7">
        <v>57</v>
      </c>
    </row>
    <row r="68" spans="1:26" ht="16.5" customHeight="1">
      <c r="A68" s="7">
        <f t="shared" si="0"/>
        <v>57</v>
      </c>
      <c r="B68" s="8" t="s">
        <v>424</v>
      </c>
      <c r="C68" s="9" t="s">
        <v>11</v>
      </c>
      <c r="D68" s="56">
        <v>19615</v>
      </c>
      <c r="E68" s="10"/>
      <c r="F68" s="11"/>
      <c r="G68" s="10"/>
      <c r="H68" s="11"/>
      <c r="I68" s="10"/>
      <c r="J68" s="11"/>
      <c r="K68" s="10"/>
      <c r="L68" s="11"/>
      <c r="M68" s="10">
        <v>78</v>
      </c>
      <c r="N68" s="11">
        <v>6</v>
      </c>
      <c r="O68" s="10"/>
      <c r="P68" s="11"/>
      <c r="Q68" s="10"/>
      <c r="R68" s="11"/>
      <c r="S68" s="10"/>
      <c r="T68" s="11"/>
      <c r="U68" s="10"/>
      <c r="V68" s="11"/>
      <c r="W68" s="10"/>
      <c r="X68" s="11"/>
      <c r="Y68" s="12">
        <f>SUM(F68,H68+J68+L68+N68+R68+P68+T68+V68+X68)</f>
        <v>6</v>
      </c>
      <c r="Z68" s="7">
        <v>57</v>
      </c>
    </row>
    <row r="69" spans="1:26" ht="16.5" customHeight="1">
      <c r="A69" s="7">
        <f t="shared" si="0"/>
        <v>57</v>
      </c>
      <c r="B69" s="8" t="s">
        <v>264</v>
      </c>
      <c r="C69" s="9" t="s">
        <v>10</v>
      </c>
      <c r="D69" s="56">
        <v>31164</v>
      </c>
      <c r="E69" s="10"/>
      <c r="F69" s="11"/>
      <c r="G69" s="10">
        <v>94</v>
      </c>
      <c r="H69" s="11">
        <v>0.5</v>
      </c>
      <c r="I69" s="10"/>
      <c r="J69" s="11"/>
      <c r="K69" s="10">
        <v>78</v>
      </c>
      <c r="L69" s="11">
        <v>5.5</v>
      </c>
      <c r="M69" s="10"/>
      <c r="N69" s="11"/>
      <c r="O69" s="10"/>
      <c r="P69" s="11"/>
      <c r="Q69" s="10"/>
      <c r="R69" s="11"/>
      <c r="S69" s="10"/>
      <c r="T69" s="11"/>
      <c r="U69" s="10"/>
      <c r="V69" s="11"/>
      <c r="W69" s="10"/>
      <c r="X69" s="11"/>
      <c r="Y69" s="12">
        <f>SUM(F69,H69+J69+L69+N69+R69+P69+T69+V69+X69)</f>
        <v>6</v>
      </c>
      <c r="Z69" s="7">
        <v>57</v>
      </c>
    </row>
    <row r="70" spans="1:26" ht="16.5" customHeight="1">
      <c r="A70" s="7">
        <f t="shared" si="0"/>
        <v>57</v>
      </c>
      <c r="B70" s="8" t="s">
        <v>150</v>
      </c>
      <c r="C70" s="9" t="s">
        <v>16</v>
      </c>
      <c r="D70" s="56">
        <v>29632</v>
      </c>
      <c r="E70" s="10">
        <v>86</v>
      </c>
      <c r="F70" s="11">
        <v>0.5</v>
      </c>
      <c r="G70" s="10"/>
      <c r="H70" s="11"/>
      <c r="I70" s="10"/>
      <c r="J70" s="11"/>
      <c r="K70" s="10">
        <v>78</v>
      </c>
      <c r="L70" s="11">
        <v>5.5</v>
      </c>
      <c r="M70" s="10"/>
      <c r="N70" s="11"/>
      <c r="O70" s="10"/>
      <c r="P70" s="11"/>
      <c r="Q70" s="10"/>
      <c r="R70" s="11"/>
      <c r="S70" s="10"/>
      <c r="T70" s="11"/>
      <c r="U70" s="10"/>
      <c r="V70" s="11"/>
      <c r="W70" s="10"/>
      <c r="X70" s="11"/>
      <c r="Y70" s="12">
        <f>SUM(F70,H70+J70+L70+N70+R70+P70+T70+V70+X70)</f>
        <v>6</v>
      </c>
      <c r="Z70" s="7">
        <v>57</v>
      </c>
    </row>
    <row r="71" spans="1:26" ht="16.5" customHeight="1">
      <c r="A71" s="7">
        <f t="shared" si="0"/>
        <v>61</v>
      </c>
      <c r="B71" s="8" t="s">
        <v>96</v>
      </c>
      <c r="C71" s="9" t="s">
        <v>11</v>
      </c>
      <c r="D71" s="56">
        <v>21345</v>
      </c>
      <c r="E71" s="10">
        <v>78</v>
      </c>
      <c r="F71" s="11">
        <v>4.33</v>
      </c>
      <c r="G71" s="10">
        <v>87</v>
      </c>
      <c r="H71" s="11">
        <v>0.5</v>
      </c>
      <c r="I71" s="10"/>
      <c r="J71" s="11"/>
      <c r="K71" s="10"/>
      <c r="L71" s="11"/>
      <c r="M71" s="10">
        <v>86</v>
      </c>
      <c r="N71" s="11">
        <v>0.5</v>
      </c>
      <c r="O71" s="10"/>
      <c r="P71" s="11"/>
      <c r="Q71" s="10"/>
      <c r="R71" s="11"/>
      <c r="S71" s="10"/>
      <c r="T71" s="11"/>
      <c r="U71" s="10"/>
      <c r="V71" s="11"/>
      <c r="W71" s="10"/>
      <c r="X71" s="11"/>
      <c r="Y71" s="12">
        <f>SUM(F71,H71+J71+L71+N71+R71+P71+T71+V71+X71)</f>
        <v>5.33</v>
      </c>
      <c r="Z71" s="7">
        <v>61</v>
      </c>
    </row>
    <row r="72" spans="1:26" ht="16.5" customHeight="1">
      <c r="A72" s="7">
        <f t="shared" si="0"/>
        <v>62</v>
      </c>
      <c r="B72" s="8" t="s">
        <v>232</v>
      </c>
      <c r="C72" s="9" t="s">
        <v>33</v>
      </c>
      <c r="D72" s="56">
        <v>26696</v>
      </c>
      <c r="E72" s="10"/>
      <c r="F72" s="11"/>
      <c r="G72" s="10">
        <v>84</v>
      </c>
      <c r="H72" s="11">
        <v>0.5</v>
      </c>
      <c r="I72" s="10">
        <v>86</v>
      </c>
      <c r="J72" s="11">
        <v>0.5</v>
      </c>
      <c r="K72" s="69">
        <v>89.3</v>
      </c>
      <c r="L72" s="11">
        <v>0.5</v>
      </c>
      <c r="M72" s="10">
        <v>94</v>
      </c>
      <c r="N72" s="11">
        <v>0.5</v>
      </c>
      <c r="O72" s="10">
        <v>82</v>
      </c>
      <c r="P72" s="11">
        <v>2</v>
      </c>
      <c r="Q72" s="10">
        <v>97</v>
      </c>
      <c r="R72" s="11">
        <v>0.5</v>
      </c>
      <c r="S72" s="10">
        <v>181</v>
      </c>
      <c r="T72" s="11">
        <v>0.65</v>
      </c>
      <c r="U72" s="10"/>
      <c r="V72" s="11"/>
      <c r="W72" s="10"/>
      <c r="X72" s="11"/>
      <c r="Y72" s="12">
        <f>SUM(F72,H72+J72+L72+N72+R72+P72+T72+V72+X72)</f>
        <v>5.15</v>
      </c>
      <c r="Z72" s="7">
        <v>62</v>
      </c>
    </row>
    <row r="73" spans="1:26" ht="16.5" customHeight="1">
      <c r="A73" s="7">
        <f t="shared" si="0"/>
        <v>63</v>
      </c>
      <c r="B73" s="8" t="s">
        <v>144</v>
      </c>
      <c r="C73" s="9" t="s">
        <v>12</v>
      </c>
      <c r="D73" s="56">
        <v>27810</v>
      </c>
      <c r="E73" s="10">
        <v>84</v>
      </c>
      <c r="F73" s="11">
        <v>0.5</v>
      </c>
      <c r="G73" s="10">
        <v>82</v>
      </c>
      <c r="H73" s="11">
        <v>0.5</v>
      </c>
      <c r="I73" s="10">
        <v>87</v>
      </c>
      <c r="J73" s="11">
        <v>0.5</v>
      </c>
      <c r="K73" s="10"/>
      <c r="L73" s="11"/>
      <c r="M73" s="10"/>
      <c r="N73" s="11"/>
      <c r="O73" s="10"/>
      <c r="P73" s="11"/>
      <c r="Q73" s="10">
        <v>87</v>
      </c>
      <c r="R73" s="11">
        <v>3</v>
      </c>
      <c r="S73" s="10"/>
      <c r="T73" s="11"/>
      <c r="U73" s="10"/>
      <c r="V73" s="11"/>
      <c r="W73" s="10"/>
      <c r="X73" s="11"/>
      <c r="Y73" s="12">
        <f>SUM(F73,H73+J73+L73+N73+R73+P73+T73+V73+X73)</f>
        <v>4.5</v>
      </c>
      <c r="Z73" s="7">
        <v>63</v>
      </c>
    </row>
    <row r="74" spans="1:26" ht="16.5" customHeight="1">
      <c r="A74" s="7">
        <f t="shared" si="0"/>
        <v>64</v>
      </c>
      <c r="B74" s="8" t="s">
        <v>88</v>
      </c>
      <c r="C74" s="9" t="s">
        <v>18</v>
      </c>
      <c r="D74" s="56">
        <v>29104</v>
      </c>
      <c r="E74" s="10">
        <v>88</v>
      </c>
      <c r="F74" s="70"/>
      <c r="G74" s="10">
        <v>82</v>
      </c>
      <c r="H74" s="11">
        <v>0.5</v>
      </c>
      <c r="I74" s="10">
        <v>82</v>
      </c>
      <c r="J74" s="11">
        <v>1</v>
      </c>
      <c r="K74" s="10">
        <v>84</v>
      </c>
      <c r="L74" s="11">
        <v>0.5</v>
      </c>
      <c r="M74" s="10">
        <v>90</v>
      </c>
      <c r="N74" s="11">
        <v>0.5</v>
      </c>
      <c r="O74" s="10">
        <v>84</v>
      </c>
      <c r="P74" s="11">
        <v>0.5</v>
      </c>
      <c r="Q74" s="10">
        <v>94</v>
      </c>
      <c r="R74" s="11">
        <v>0.5</v>
      </c>
      <c r="S74" s="10">
        <v>172</v>
      </c>
      <c r="T74" s="11">
        <v>0.65</v>
      </c>
      <c r="U74" s="10"/>
      <c r="V74" s="11"/>
      <c r="W74" s="10"/>
      <c r="X74" s="11"/>
      <c r="Y74" s="12">
        <f>SUM(F74,H74+J74+L74+N74+R74+P74+T74+V74+X74)</f>
        <v>4.1500000000000004</v>
      </c>
      <c r="Z74" s="7">
        <v>64</v>
      </c>
    </row>
    <row r="75" spans="1:26" ht="16.5" customHeight="1">
      <c r="A75" s="7">
        <f t="shared" si="0"/>
        <v>64</v>
      </c>
      <c r="B75" s="8" t="s">
        <v>305</v>
      </c>
      <c r="C75" s="9" t="s">
        <v>19</v>
      </c>
      <c r="D75" s="56">
        <v>25461</v>
      </c>
      <c r="E75" s="10"/>
      <c r="F75" s="11"/>
      <c r="G75" s="10"/>
      <c r="H75" s="11"/>
      <c r="I75" s="10">
        <v>89</v>
      </c>
      <c r="J75" s="11">
        <v>0.5</v>
      </c>
      <c r="K75" s="10">
        <v>86</v>
      </c>
      <c r="L75" s="11">
        <v>0.5</v>
      </c>
      <c r="M75" s="10">
        <v>84</v>
      </c>
      <c r="N75" s="11">
        <v>0.5</v>
      </c>
      <c r="O75" s="10">
        <v>82</v>
      </c>
      <c r="P75" s="11">
        <v>2</v>
      </c>
      <c r="Q75" s="10"/>
      <c r="R75" s="11"/>
      <c r="S75" s="10">
        <v>174</v>
      </c>
      <c r="T75" s="11">
        <v>0.65</v>
      </c>
      <c r="U75" s="10"/>
      <c r="V75" s="11"/>
      <c r="W75" s="10"/>
      <c r="X75" s="11"/>
      <c r="Y75" s="12">
        <f>SUM(F75,H75+J75+L75+N75+R75+P75+T75+V75+X75)</f>
        <v>4.1500000000000004</v>
      </c>
      <c r="Z75" s="7">
        <v>64</v>
      </c>
    </row>
    <row r="76" spans="1:26" ht="16.5" customHeight="1">
      <c r="A76" s="7">
        <f t="shared" ref="A76:A139" si="1">Z76</f>
        <v>66</v>
      </c>
      <c r="B76" s="8" t="s">
        <v>204</v>
      </c>
      <c r="C76" s="9" t="s">
        <v>17</v>
      </c>
      <c r="D76" s="56">
        <v>26809</v>
      </c>
      <c r="E76" s="10">
        <v>115</v>
      </c>
      <c r="F76" s="11">
        <v>0.5</v>
      </c>
      <c r="G76" s="10">
        <v>110</v>
      </c>
      <c r="H76" s="11">
        <v>0.5</v>
      </c>
      <c r="I76" s="10">
        <v>113</v>
      </c>
      <c r="J76" s="11">
        <v>0.5</v>
      </c>
      <c r="K76" s="10">
        <v>115</v>
      </c>
      <c r="L76" s="11">
        <v>0.5</v>
      </c>
      <c r="M76" s="10"/>
      <c r="N76" s="11"/>
      <c r="O76" s="10">
        <v>107</v>
      </c>
      <c r="P76" s="11">
        <v>0.5</v>
      </c>
      <c r="Q76" s="10">
        <v>110</v>
      </c>
      <c r="R76" s="11">
        <v>0.5</v>
      </c>
      <c r="S76" s="10">
        <v>195</v>
      </c>
      <c r="T76" s="11">
        <v>0.65</v>
      </c>
      <c r="U76" s="10"/>
      <c r="V76" s="11"/>
      <c r="W76" s="10"/>
      <c r="X76" s="11"/>
      <c r="Y76" s="12">
        <f>SUM(F76,H76+J76+L76+N76+R76+P76+T76+V76+X76)</f>
        <v>3.65</v>
      </c>
      <c r="Z76" s="7">
        <v>66</v>
      </c>
    </row>
    <row r="77" spans="1:26" ht="16.5" customHeight="1">
      <c r="A77" s="7">
        <f t="shared" si="1"/>
        <v>66</v>
      </c>
      <c r="B77" s="8" t="s">
        <v>83</v>
      </c>
      <c r="C77" s="9" t="s">
        <v>12</v>
      </c>
      <c r="D77" s="56">
        <v>23449</v>
      </c>
      <c r="E77" s="10">
        <v>93</v>
      </c>
      <c r="F77" s="70"/>
      <c r="G77" s="10">
        <v>96</v>
      </c>
      <c r="H77" s="11">
        <v>0.5</v>
      </c>
      <c r="I77" s="10">
        <v>97</v>
      </c>
      <c r="J77" s="11">
        <v>0.5</v>
      </c>
      <c r="K77" s="69">
        <v>104.3</v>
      </c>
      <c r="L77" s="11">
        <v>0.5</v>
      </c>
      <c r="M77" s="10">
        <v>90</v>
      </c>
      <c r="N77" s="11">
        <v>0.5</v>
      </c>
      <c r="O77" s="10">
        <v>99</v>
      </c>
      <c r="P77" s="11">
        <v>0.5</v>
      </c>
      <c r="Q77" s="10">
        <v>96</v>
      </c>
      <c r="R77" s="11">
        <v>0.5</v>
      </c>
      <c r="S77" s="10">
        <v>202</v>
      </c>
      <c r="T77" s="11">
        <v>0.65</v>
      </c>
      <c r="U77" s="10"/>
      <c r="V77" s="11"/>
      <c r="W77" s="10"/>
      <c r="X77" s="11"/>
      <c r="Y77" s="12">
        <f>SUM(F77,H77+J77+L77+N77+R77+P77+T77+V77+X77)</f>
        <v>3.65</v>
      </c>
      <c r="Z77" s="7">
        <v>66</v>
      </c>
    </row>
    <row r="78" spans="1:26" ht="16.5" customHeight="1">
      <c r="A78" s="7">
        <f t="shared" si="1"/>
        <v>66</v>
      </c>
      <c r="B78" s="8" t="s">
        <v>258</v>
      </c>
      <c r="C78" s="9" t="s">
        <v>12</v>
      </c>
      <c r="D78" s="56">
        <v>19578</v>
      </c>
      <c r="E78" s="10"/>
      <c r="F78" s="11"/>
      <c r="G78" s="10">
        <v>92</v>
      </c>
      <c r="H78" s="11">
        <v>0.5</v>
      </c>
      <c r="I78" s="10">
        <v>106</v>
      </c>
      <c r="J78" s="11">
        <v>0.5</v>
      </c>
      <c r="K78" s="69">
        <v>103.3</v>
      </c>
      <c r="L78" s="11">
        <v>0.5</v>
      </c>
      <c r="M78" s="10">
        <v>107</v>
      </c>
      <c r="N78" s="11">
        <v>0.5</v>
      </c>
      <c r="O78" s="10">
        <v>103</v>
      </c>
      <c r="P78" s="11">
        <v>0.5</v>
      </c>
      <c r="Q78" s="10">
        <v>113</v>
      </c>
      <c r="R78" s="11">
        <v>0.5</v>
      </c>
      <c r="S78" s="10">
        <v>209</v>
      </c>
      <c r="T78" s="11">
        <v>0.65</v>
      </c>
      <c r="U78" s="10"/>
      <c r="V78" s="11"/>
      <c r="W78" s="10"/>
      <c r="X78" s="11"/>
      <c r="Y78" s="12">
        <f>SUM(F78,H78+J78+L78+N78+R78+P78+T78+V78+X78)</f>
        <v>3.65</v>
      </c>
      <c r="Z78" s="7">
        <v>66</v>
      </c>
    </row>
    <row r="79" spans="1:26" ht="16.5" customHeight="1">
      <c r="A79" s="7">
        <f t="shared" si="1"/>
        <v>69</v>
      </c>
      <c r="B79" s="8" t="s">
        <v>84</v>
      </c>
      <c r="C79" s="9" t="s">
        <v>17</v>
      </c>
      <c r="D79" s="56">
        <v>23787</v>
      </c>
      <c r="E79" s="10">
        <v>85</v>
      </c>
      <c r="F79" s="11">
        <v>0.5</v>
      </c>
      <c r="G79" s="10">
        <v>87</v>
      </c>
      <c r="H79" s="11">
        <v>0.5</v>
      </c>
      <c r="I79" s="10"/>
      <c r="J79" s="11"/>
      <c r="K79" s="10"/>
      <c r="L79" s="11"/>
      <c r="M79" s="10"/>
      <c r="N79" s="11"/>
      <c r="O79" s="10">
        <v>82</v>
      </c>
      <c r="P79" s="11">
        <v>2</v>
      </c>
      <c r="Q79" s="10">
        <v>93</v>
      </c>
      <c r="R79" s="11">
        <v>0.5</v>
      </c>
      <c r="S79" s="10"/>
      <c r="T79" s="11"/>
      <c r="U79" s="10"/>
      <c r="V79" s="11"/>
      <c r="W79" s="10"/>
      <c r="X79" s="11"/>
      <c r="Y79" s="12">
        <f>SUM(F79,H79+J79+L79+N79+R79+P79+T79+V79+X79)</f>
        <v>3.5</v>
      </c>
      <c r="Z79" s="7">
        <v>69</v>
      </c>
    </row>
    <row r="80" spans="1:26" ht="16.5" customHeight="1">
      <c r="A80" s="7">
        <f t="shared" si="1"/>
        <v>69</v>
      </c>
      <c r="B80" s="8" t="s">
        <v>80</v>
      </c>
      <c r="C80" s="9" t="s">
        <v>12</v>
      </c>
      <c r="D80" s="56">
        <v>21940</v>
      </c>
      <c r="E80" s="10">
        <v>85</v>
      </c>
      <c r="F80" s="11">
        <v>0.5</v>
      </c>
      <c r="G80" s="10">
        <v>85</v>
      </c>
      <c r="H80" s="11">
        <v>0.5</v>
      </c>
      <c r="I80" s="10">
        <v>84</v>
      </c>
      <c r="J80" s="11">
        <v>0.5</v>
      </c>
      <c r="K80" s="10">
        <v>82</v>
      </c>
      <c r="L80" s="11">
        <v>0.5</v>
      </c>
      <c r="M80" s="10">
        <v>86</v>
      </c>
      <c r="N80" s="11">
        <v>0.5</v>
      </c>
      <c r="O80" s="10"/>
      <c r="P80" s="11"/>
      <c r="Q80" s="10">
        <v>89</v>
      </c>
      <c r="R80" s="11">
        <v>1</v>
      </c>
      <c r="S80" s="10"/>
      <c r="T80" s="11"/>
      <c r="U80" s="10"/>
      <c r="V80" s="11"/>
      <c r="W80" s="10"/>
      <c r="X80" s="11"/>
      <c r="Y80" s="12">
        <f>SUM(F80,H80+J80+L80+N80+R80+P80+T80+V80+X80)</f>
        <v>3.5</v>
      </c>
      <c r="Z80" s="7">
        <v>69</v>
      </c>
    </row>
    <row r="81" spans="1:26" ht="16.5" customHeight="1">
      <c r="A81" s="7">
        <f t="shared" si="1"/>
        <v>69</v>
      </c>
      <c r="B81" s="8" t="s">
        <v>157</v>
      </c>
      <c r="C81" s="9" t="s">
        <v>16</v>
      </c>
      <c r="D81" s="56">
        <v>24914</v>
      </c>
      <c r="E81" s="10">
        <v>88</v>
      </c>
      <c r="F81" s="11">
        <v>0.5</v>
      </c>
      <c r="G81" s="10">
        <v>88</v>
      </c>
      <c r="H81" s="11">
        <v>0.5</v>
      </c>
      <c r="I81" s="10"/>
      <c r="J81" s="11"/>
      <c r="K81" s="10">
        <v>87</v>
      </c>
      <c r="L81" s="11">
        <v>0.5</v>
      </c>
      <c r="M81" s="10">
        <v>79</v>
      </c>
      <c r="N81" s="11">
        <v>2</v>
      </c>
      <c r="O81" s="10"/>
      <c r="P81" s="11"/>
      <c r="Q81" s="10"/>
      <c r="R81" s="11"/>
      <c r="S81" s="10"/>
      <c r="T81" s="11"/>
      <c r="U81" s="10"/>
      <c r="V81" s="11"/>
      <c r="W81" s="10"/>
      <c r="X81" s="11"/>
      <c r="Y81" s="12">
        <f>SUM(F81,H81+J81+L81+N81+R81+P81+T81+V81+X81)</f>
        <v>3.5</v>
      </c>
      <c r="Z81" s="7">
        <v>69</v>
      </c>
    </row>
    <row r="82" spans="1:26" ht="16.5" customHeight="1">
      <c r="A82" s="7">
        <f t="shared" si="1"/>
        <v>72</v>
      </c>
      <c r="B82" s="8" t="s">
        <v>224</v>
      </c>
      <c r="C82" s="9" t="s">
        <v>33</v>
      </c>
      <c r="D82" s="56">
        <v>23107</v>
      </c>
      <c r="E82" s="10"/>
      <c r="F82" s="11"/>
      <c r="G82" s="10">
        <v>81</v>
      </c>
      <c r="H82" s="11">
        <v>0.5</v>
      </c>
      <c r="I82" s="10"/>
      <c r="J82" s="11"/>
      <c r="K82" s="10">
        <v>86</v>
      </c>
      <c r="L82" s="11">
        <v>0.5</v>
      </c>
      <c r="M82" s="10">
        <v>83</v>
      </c>
      <c r="N82" s="11">
        <v>0.5</v>
      </c>
      <c r="O82" s="10">
        <v>95</v>
      </c>
      <c r="P82" s="11">
        <v>0.5</v>
      </c>
      <c r="Q82" s="10">
        <v>96</v>
      </c>
      <c r="R82" s="11">
        <v>0.5</v>
      </c>
      <c r="S82" s="10">
        <v>175</v>
      </c>
      <c r="T82" s="11">
        <v>0.65</v>
      </c>
      <c r="U82" s="10"/>
      <c r="V82" s="11"/>
      <c r="W82" s="10"/>
      <c r="X82" s="11"/>
      <c r="Y82" s="12">
        <f>SUM(F82,H82+J82+L82+N82+R82+P82+T82+V82+X82)</f>
        <v>3.15</v>
      </c>
      <c r="Z82" s="7">
        <v>72</v>
      </c>
    </row>
    <row r="83" spans="1:26" ht="16.5" customHeight="1">
      <c r="A83" s="7">
        <f t="shared" si="1"/>
        <v>72</v>
      </c>
      <c r="B83" s="8" t="s">
        <v>161</v>
      </c>
      <c r="C83" s="9" t="s">
        <v>18</v>
      </c>
      <c r="D83" s="56">
        <v>29031</v>
      </c>
      <c r="E83" s="10">
        <v>89</v>
      </c>
      <c r="F83" s="11">
        <v>0.5</v>
      </c>
      <c r="G83" s="10"/>
      <c r="H83" s="11"/>
      <c r="I83" s="10">
        <v>89</v>
      </c>
      <c r="J83" s="11">
        <v>0.5</v>
      </c>
      <c r="K83" s="10"/>
      <c r="L83" s="11"/>
      <c r="M83" s="10">
        <v>101</v>
      </c>
      <c r="N83" s="11">
        <v>0.5</v>
      </c>
      <c r="O83" s="10">
        <v>87</v>
      </c>
      <c r="P83" s="11">
        <v>0.5</v>
      </c>
      <c r="Q83" s="10">
        <v>96</v>
      </c>
      <c r="R83" s="11">
        <v>0.5</v>
      </c>
      <c r="S83" s="10">
        <v>182</v>
      </c>
      <c r="T83" s="11">
        <v>0.65</v>
      </c>
      <c r="U83" s="10"/>
      <c r="V83" s="11"/>
      <c r="W83" s="10"/>
      <c r="X83" s="11"/>
      <c r="Y83" s="12">
        <f>SUM(F83,H83+J83+L83+N83+R83+P83+T83+V83+X83)</f>
        <v>3.15</v>
      </c>
      <c r="Z83" s="7">
        <v>72</v>
      </c>
    </row>
    <row r="84" spans="1:26" ht="16.5" customHeight="1">
      <c r="A84" s="7">
        <f t="shared" si="1"/>
        <v>72</v>
      </c>
      <c r="B84" s="8" t="s">
        <v>156</v>
      </c>
      <c r="C84" s="9" t="s">
        <v>11</v>
      </c>
      <c r="D84" s="56">
        <v>27249</v>
      </c>
      <c r="E84" s="10">
        <v>88</v>
      </c>
      <c r="F84" s="11">
        <v>0.5</v>
      </c>
      <c r="G84" s="10">
        <v>86</v>
      </c>
      <c r="H84" s="11">
        <v>0.5</v>
      </c>
      <c r="I84" s="10">
        <v>85</v>
      </c>
      <c r="J84" s="11">
        <v>0.5</v>
      </c>
      <c r="K84" s="69">
        <v>95.3</v>
      </c>
      <c r="L84" s="11">
        <v>0.5</v>
      </c>
      <c r="M84" s="10">
        <v>86</v>
      </c>
      <c r="N84" s="11">
        <v>0.5</v>
      </c>
      <c r="O84" s="10"/>
      <c r="P84" s="11"/>
      <c r="Q84" s="10"/>
      <c r="R84" s="11"/>
      <c r="S84" s="10">
        <v>185</v>
      </c>
      <c r="T84" s="11">
        <v>0.65</v>
      </c>
      <c r="U84" s="10"/>
      <c r="V84" s="11"/>
      <c r="W84" s="10"/>
      <c r="X84" s="11"/>
      <c r="Y84" s="12">
        <f>SUM(F84,H84+J84+L84+N84+R84+P84+T84+V84+X84)</f>
        <v>3.15</v>
      </c>
      <c r="Z84" s="7">
        <v>72</v>
      </c>
    </row>
    <row r="85" spans="1:26" ht="16.5" customHeight="1">
      <c r="A85" s="7">
        <f t="shared" si="1"/>
        <v>72</v>
      </c>
      <c r="B85" s="8" t="s">
        <v>190</v>
      </c>
      <c r="C85" s="9" t="s">
        <v>33</v>
      </c>
      <c r="D85" s="56">
        <v>25041</v>
      </c>
      <c r="E85" s="10">
        <v>104</v>
      </c>
      <c r="F85" s="11">
        <v>0.5</v>
      </c>
      <c r="G85" s="10">
        <v>83</v>
      </c>
      <c r="H85" s="11">
        <v>0.5</v>
      </c>
      <c r="I85" s="10">
        <v>93</v>
      </c>
      <c r="J85" s="11">
        <v>0.5</v>
      </c>
      <c r="K85" s="10"/>
      <c r="L85" s="11"/>
      <c r="M85" s="10">
        <v>97</v>
      </c>
      <c r="N85" s="11">
        <v>0.5</v>
      </c>
      <c r="O85" s="10">
        <v>85</v>
      </c>
      <c r="P85" s="11">
        <v>0.5</v>
      </c>
      <c r="Q85" s="10"/>
      <c r="R85" s="11"/>
      <c r="S85" s="10">
        <v>188</v>
      </c>
      <c r="T85" s="11">
        <v>0.65</v>
      </c>
      <c r="U85" s="10"/>
      <c r="V85" s="11"/>
      <c r="W85" s="10"/>
      <c r="X85" s="11"/>
      <c r="Y85" s="12">
        <f>SUM(F85,H85+J85+L85+N85+R85+P85+T85+V85+X85)</f>
        <v>3.15</v>
      </c>
      <c r="Z85" s="7">
        <v>72</v>
      </c>
    </row>
    <row r="86" spans="1:26" ht="16.5" customHeight="1">
      <c r="A86" s="7">
        <f t="shared" si="1"/>
        <v>72</v>
      </c>
      <c r="B86" s="8" t="s">
        <v>97</v>
      </c>
      <c r="C86" s="9" t="s">
        <v>57</v>
      </c>
      <c r="D86" s="56">
        <v>28559</v>
      </c>
      <c r="E86" s="10">
        <v>94</v>
      </c>
      <c r="F86" s="11">
        <v>0.5</v>
      </c>
      <c r="G86" s="10">
        <v>90</v>
      </c>
      <c r="H86" s="11">
        <v>0.5</v>
      </c>
      <c r="I86" s="10">
        <v>97</v>
      </c>
      <c r="J86" s="11">
        <v>0.5</v>
      </c>
      <c r="K86" s="69">
        <v>96.3</v>
      </c>
      <c r="L86" s="11">
        <v>0.5</v>
      </c>
      <c r="M86" s="10">
        <v>99</v>
      </c>
      <c r="N86" s="11">
        <v>0.5</v>
      </c>
      <c r="O86" s="10"/>
      <c r="P86" s="11"/>
      <c r="Q86" s="10"/>
      <c r="R86" s="11"/>
      <c r="S86" s="10">
        <v>193</v>
      </c>
      <c r="T86" s="11">
        <v>0.65</v>
      </c>
      <c r="U86" s="10"/>
      <c r="V86" s="11"/>
      <c r="W86" s="10"/>
      <c r="X86" s="11"/>
      <c r="Y86" s="12">
        <f>SUM(F86,H86+J86+L86+N86+R86+P86+T86+V86+X86)</f>
        <v>3.15</v>
      </c>
      <c r="Z86" s="7">
        <v>72</v>
      </c>
    </row>
    <row r="87" spans="1:26" ht="16.5" customHeight="1">
      <c r="A87" s="7">
        <f t="shared" si="1"/>
        <v>72</v>
      </c>
      <c r="B87" s="8" t="s">
        <v>172</v>
      </c>
      <c r="C87" s="9" t="s">
        <v>13</v>
      </c>
      <c r="D87" s="56">
        <v>24008</v>
      </c>
      <c r="E87" s="10">
        <v>94</v>
      </c>
      <c r="F87" s="11">
        <v>0.5</v>
      </c>
      <c r="G87" s="10">
        <v>99</v>
      </c>
      <c r="H87" s="11">
        <v>0.5</v>
      </c>
      <c r="I87" s="10">
        <v>97</v>
      </c>
      <c r="J87" s="11">
        <v>0.5</v>
      </c>
      <c r="K87" s="69">
        <v>102.3</v>
      </c>
      <c r="L87" s="11">
        <v>0.5</v>
      </c>
      <c r="M87" s="10"/>
      <c r="N87" s="11"/>
      <c r="O87" s="10">
        <v>100</v>
      </c>
      <c r="P87" s="11">
        <v>0.5</v>
      </c>
      <c r="Q87" s="10"/>
      <c r="R87" s="11"/>
      <c r="S87" s="10">
        <v>200</v>
      </c>
      <c r="T87" s="11">
        <v>0.65</v>
      </c>
      <c r="U87" s="10"/>
      <c r="V87" s="11"/>
      <c r="W87" s="10"/>
      <c r="X87" s="11"/>
      <c r="Y87" s="12">
        <f>SUM(F87,H87+J87+L87+N87+R87+P87+T87+V87+X87)</f>
        <v>3.15</v>
      </c>
      <c r="Z87" s="7">
        <v>72</v>
      </c>
    </row>
    <row r="88" spans="1:26" ht="16.5" customHeight="1">
      <c r="A88" s="7">
        <f t="shared" si="1"/>
        <v>78</v>
      </c>
      <c r="B88" s="8" t="s">
        <v>155</v>
      </c>
      <c r="C88" s="9" t="s">
        <v>33</v>
      </c>
      <c r="D88" s="56">
        <v>25971</v>
      </c>
      <c r="E88" s="10">
        <v>88</v>
      </c>
      <c r="F88" s="11">
        <v>0.5</v>
      </c>
      <c r="G88" s="10">
        <v>90</v>
      </c>
      <c r="H88" s="11">
        <v>0.5</v>
      </c>
      <c r="I88" s="10">
        <v>89</v>
      </c>
      <c r="J88" s="11">
        <v>0.5</v>
      </c>
      <c r="K88" s="69">
        <v>96.3</v>
      </c>
      <c r="L88" s="11">
        <v>0.5</v>
      </c>
      <c r="M88" s="10">
        <v>88</v>
      </c>
      <c r="N88" s="11">
        <v>0.5</v>
      </c>
      <c r="O88" s="10">
        <v>96</v>
      </c>
      <c r="P88" s="11">
        <v>0.5</v>
      </c>
      <c r="Q88" s="10"/>
      <c r="R88" s="11"/>
      <c r="S88" s="10"/>
      <c r="T88" s="11"/>
      <c r="U88" s="10"/>
      <c r="V88" s="11"/>
      <c r="W88" s="10"/>
      <c r="X88" s="11"/>
      <c r="Y88" s="12">
        <f>SUM(F88,H88+J88+L88+N88+R88+P88+T88+V88+X88)</f>
        <v>3</v>
      </c>
      <c r="Z88" s="7">
        <v>78</v>
      </c>
    </row>
    <row r="89" spans="1:26" ht="16.5" customHeight="1">
      <c r="A89" s="7">
        <f t="shared" si="1"/>
        <v>78</v>
      </c>
      <c r="B89" s="8" t="s">
        <v>87</v>
      </c>
      <c r="C89" s="9" t="s">
        <v>70</v>
      </c>
      <c r="D89" s="56">
        <v>23141</v>
      </c>
      <c r="E89" s="10">
        <v>79</v>
      </c>
      <c r="F89" s="11">
        <v>2</v>
      </c>
      <c r="G89" s="10">
        <v>91</v>
      </c>
      <c r="H89" s="11">
        <v>0.5</v>
      </c>
      <c r="I89" s="10"/>
      <c r="J89" s="11"/>
      <c r="K89" s="10"/>
      <c r="L89" s="11"/>
      <c r="M89" s="10">
        <v>91</v>
      </c>
      <c r="N89" s="11">
        <v>0.5</v>
      </c>
      <c r="O89" s="10"/>
      <c r="P89" s="11"/>
      <c r="Q89" s="10"/>
      <c r="R89" s="11"/>
      <c r="S89" s="10"/>
      <c r="T89" s="11"/>
      <c r="U89" s="10"/>
      <c r="V89" s="11"/>
      <c r="W89" s="10"/>
      <c r="X89" s="11"/>
      <c r="Y89" s="12">
        <f>SUM(F89,H89+J89+L89+N89+R89+P89+T89+V89+X89)</f>
        <v>3</v>
      </c>
      <c r="Z89" s="7">
        <v>78</v>
      </c>
    </row>
    <row r="90" spans="1:26" ht="16.5" customHeight="1">
      <c r="A90" s="7">
        <f t="shared" si="1"/>
        <v>78</v>
      </c>
      <c r="B90" s="8" t="s">
        <v>363</v>
      </c>
      <c r="C90" s="9" t="s">
        <v>19</v>
      </c>
      <c r="D90" s="56">
        <v>19404</v>
      </c>
      <c r="E90" s="10"/>
      <c r="F90" s="11"/>
      <c r="G90" s="10"/>
      <c r="H90" s="11"/>
      <c r="I90" s="10"/>
      <c r="J90" s="11"/>
      <c r="K90" s="10">
        <v>94</v>
      </c>
      <c r="L90" s="11">
        <v>0.5</v>
      </c>
      <c r="M90" s="10">
        <v>90</v>
      </c>
      <c r="N90" s="11">
        <v>0.5</v>
      </c>
      <c r="O90" s="10">
        <v>82</v>
      </c>
      <c r="P90" s="11">
        <v>2</v>
      </c>
      <c r="Q90" s="10"/>
      <c r="R90" s="11"/>
      <c r="S90" s="10"/>
      <c r="T90" s="11"/>
      <c r="U90" s="10"/>
      <c r="V90" s="11"/>
      <c r="W90" s="10"/>
      <c r="X90" s="11"/>
      <c r="Y90" s="12">
        <f>SUM(F90,H90+J90+L90+N90+R90+P90+T90+V90+X90)</f>
        <v>3</v>
      </c>
      <c r="Z90" s="7">
        <v>78</v>
      </c>
    </row>
    <row r="91" spans="1:26" ht="16.5" customHeight="1">
      <c r="A91" s="7">
        <f t="shared" si="1"/>
        <v>78</v>
      </c>
      <c r="B91" s="8" t="s">
        <v>295</v>
      </c>
      <c r="C91" s="9" t="s">
        <v>13</v>
      </c>
      <c r="D91" s="56">
        <v>22853</v>
      </c>
      <c r="E91" s="10"/>
      <c r="F91" s="11"/>
      <c r="G91" s="10"/>
      <c r="H91" s="11"/>
      <c r="I91" s="10">
        <v>81</v>
      </c>
      <c r="J91" s="11">
        <v>3</v>
      </c>
      <c r="K91" s="10"/>
      <c r="L91" s="11"/>
      <c r="M91" s="10"/>
      <c r="N91" s="11"/>
      <c r="O91" s="10"/>
      <c r="P91" s="11"/>
      <c r="Q91" s="10"/>
      <c r="R91" s="11"/>
      <c r="S91" s="10"/>
      <c r="T91" s="11"/>
      <c r="U91" s="10"/>
      <c r="V91" s="11"/>
      <c r="W91" s="10"/>
      <c r="X91" s="11"/>
      <c r="Y91" s="12">
        <f>SUM(F91,H91+J91+L91+N91+R91+P91+T91+V91+X91)</f>
        <v>3</v>
      </c>
      <c r="Z91" s="7">
        <v>78</v>
      </c>
    </row>
    <row r="92" spans="1:26" ht="16.5" customHeight="1">
      <c r="A92" s="7">
        <f t="shared" si="1"/>
        <v>78</v>
      </c>
      <c r="B92" s="8" t="s">
        <v>337</v>
      </c>
      <c r="C92" s="9" t="s">
        <v>33</v>
      </c>
      <c r="D92" s="56">
        <v>17087</v>
      </c>
      <c r="E92" s="10">
        <v>118</v>
      </c>
      <c r="F92" s="11">
        <v>0.5</v>
      </c>
      <c r="G92" s="10">
        <v>107</v>
      </c>
      <c r="H92" s="11">
        <v>0.5</v>
      </c>
      <c r="I92" s="10">
        <v>121</v>
      </c>
      <c r="J92" s="11">
        <v>0.5</v>
      </c>
      <c r="K92" s="10">
        <v>114</v>
      </c>
      <c r="L92" s="11">
        <v>0.5</v>
      </c>
      <c r="M92" s="10">
        <v>119</v>
      </c>
      <c r="N92" s="11">
        <v>0.5</v>
      </c>
      <c r="O92" s="10">
        <v>108</v>
      </c>
      <c r="P92" s="11">
        <v>0.5</v>
      </c>
      <c r="Q92" s="10"/>
      <c r="R92" s="11"/>
      <c r="S92" s="10"/>
      <c r="T92" s="11"/>
      <c r="U92" s="10"/>
      <c r="V92" s="11"/>
      <c r="W92" s="10"/>
      <c r="X92" s="11"/>
      <c r="Y92" s="12">
        <f>SUM(F92,H92+J92+L92+N92+R92+P92+T92+V92+X92)</f>
        <v>3</v>
      </c>
      <c r="Z92" s="7">
        <v>78</v>
      </c>
    </row>
    <row r="93" spans="1:26" ht="16.5" customHeight="1">
      <c r="A93" s="7">
        <f t="shared" si="1"/>
        <v>83</v>
      </c>
      <c r="B93" s="8" t="s">
        <v>120</v>
      </c>
      <c r="C93" s="9" t="s">
        <v>18</v>
      </c>
      <c r="D93" s="56">
        <v>30789</v>
      </c>
      <c r="E93" s="10">
        <v>93</v>
      </c>
      <c r="F93" s="11">
        <v>0.5</v>
      </c>
      <c r="G93" s="10">
        <v>80</v>
      </c>
      <c r="H93" s="11">
        <v>0.75</v>
      </c>
      <c r="I93" s="10"/>
      <c r="J93" s="11"/>
      <c r="K93" s="10"/>
      <c r="L93" s="11"/>
      <c r="M93" s="10"/>
      <c r="N93" s="11"/>
      <c r="O93" s="10">
        <v>89</v>
      </c>
      <c r="P93" s="11">
        <v>0.5</v>
      </c>
      <c r="Q93" s="10">
        <v>96</v>
      </c>
      <c r="R93" s="11">
        <v>0.5</v>
      </c>
      <c r="S93" s="10">
        <v>172</v>
      </c>
      <c r="T93" s="11">
        <v>0.65</v>
      </c>
      <c r="U93" s="10"/>
      <c r="V93" s="11"/>
      <c r="W93" s="10"/>
      <c r="X93" s="11"/>
      <c r="Y93" s="12">
        <f>SUM(F93,H93+J93+L93+N93+R93+P93+T93+V93+X93)</f>
        <v>2.9</v>
      </c>
      <c r="Z93" s="7">
        <v>83</v>
      </c>
    </row>
    <row r="94" spans="1:26" ht="16.5" customHeight="1">
      <c r="A94" s="7">
        <f t="shared" si="1"/>
        <v>84</v>
      </c>
      <c r="B94" s="8" t="s">
        <v>167</v>
      </c>
      <c r="C94" s="9" t="s">
        <v>12</v>
      </c>
      <c r="D94" s="56">
        <v>24928</v>
      </c>
      <c r="E94" s="10">
        <v>92</v>
      </c>
      <c r="F94" s="11">
        <v>0.5</v>
      </c>
      <c r="G94" s="10">
        <v>80</v>
      </c>
      <c r="H94" s="11">
        <v>0.75</v>
      </c>
      <c r="I94" s="10">
        <v>88</v>
      </c>
      <c r="J94" s="11">
        <v>0.5</v>
      </c>
      <c r="K94" s="69">
        <v>97.3</v>
      </c>
      <c r="L94" s="11">
        <v>0.5</v>
      </c>
      <c r="M94" s="10">
        <v>100</v>
      </c>
      <c r="N94" s="11">
        <v>0.5</v>
      </c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>SUM(F94,H94+J94+L94+N94+R94+P94+T94+V94+X94)</f>
        <v>2.75</v>
      </c>
      <c r="Z94" s="7">
        <v>84</v>
      </c>
    </row>
    <row r="95" spans="1:26" ht="16.5" customHeight="1">
      <c r="A95" s="7">
        <f t="shared" si="1"/>
        <v>85</v>
      </c>
      <c r="B95" s="8" t="s">
        <v>168</v>
      </c>
      <c r="C95" s="9" t="s">
        <v>12</v>
      </c>
      <c r="D95" s="56">
        <v>22573</v>
      </c>
      <c r="E95" s="10">
        <v>92</v>
      </c>
      <c r="F95" s="11">
        <v>0.5</v>
      </c>
      <c r="G95" s="10"/>
      <c r="H95" s="11"/>
      <c r="I95" s="10">
        <v>105</v>
      </c>
      <c r="J95" s="11">
        <v>0.5</v>
      </c>
      <c r="K95" s="69">
        <v>102.3</v>
      </c>
      <c r="L95" s="11">
        <v>0.5</v>
      </c>
      <c r="M95" s="10"/>
      <c r="N95" s="11"/>
      <c r="O95" s="10">
        <v>95</v>
      </c>
      <c r="P95" s="11">
        <v>0.5</v>
      </c>
      <c r="Q95" s="10"/>
      <c r="R95" s="11"/>
      <c r="S95" s="10">
        <v>186</v>
      </c>
      <c r="T95" s="11">
        <v>0.65</v>
      </c>
      <c r="U95" s="10"/>
      <c r="V95" s="11"/>
      <c r="W95" s="10"/>
      <c r="X95" s="11"/>
      <c r="Y95" s="12">
        <f>SUM(F95,H95+J95+L95+N95+R95+P95+T95+V95+X95)</f>
        <v>2.65</v>
      </c>
      <c r="Z95" s="7">
        <v>85</v>
      </c>
    </row>
    <row r="96" spans="1:26" ht="16.5" customHeight="1">
      <c r="A96" s="7">
        <f t="shared" si="1"/>
        <v>85</v>
      </c>
      <c r="B96" s="8" t="s">
        <v>110</v>
      </c>
      <c r="C96" s="9" t="s">
        <v>17</v>
      </c>
      <c r="D96" s="56">
        <v>25957</v>
      </c>
      <c r="E96" s="10">
        <v>93</v>
      </c>
      <c r="F96" s="11">
        <v>0.5</v>
      </c>
      <c r="G96" s="10"/>
      <c r="H96" s="11"/>
      <c r="I96" s="10"/>
      <c r="J96" s="11"/>
      <c r="K96" s="69">
        <v>101.3</v>
      </c>
      <c r="L96" s="11">
        <v>0.5</v>
      </c>
      <c r="M96" s="10">
        <v>92</v>
      </c>
      <c r="N96" s="11">
        <v>0.5</v>
      </c>
      <c r="O96" s="10">
        <v>93</v>
      </c>
      <c r="P96" s="11">
        <v>0.5</v>
      </c>
      <c r="Q96" s="10"/>
      <c r="R96" s="11"/>
      <c r="S96" s="10">
        <v>188</v>
      </c>
      <c r="T96" s="11">
        <v>0.65</v>
      </c>
      <c r="U96" s="10"/>
      <c r="V96" s="11"/>
      <c r="W96" s="10"/>
      <c r="X96" s="11"/>
      <c r="Y96" s="12">
        <f>SUM(F96,H96+J96+L96+N96+R96+P96+T96+V96+X96)</f>
        <v>2.65</v>
      </c>
      <c r="Z96" s="7">
        <v>85</v>
      </c>
    </row>
    <row r="97" spans="1:26" ht="16.5" customHeight="1">
      <c r="A97" s="7">
        <f t="shared" si="1"/>
        <v>85</v>
      </c>
      <c r="B97" s="8" t="s">
        <v>200</v>
      </c>
      <c r="C97" s="9" t="s">
        <v>11</v>
      </c>
      <c r="D97" s="56">
        <v>28143</v>
      </c>
      <c r="E97" s="10">
        <v>111</v>
      </c>
      <c r="F97" s="11">
        <v>0.5</v>
      </c>
      <c r="G97" s="10">
        <v>101</v>
      </c>
      <c r="H97" s="11">
        <v>0.5</v>
      </c>
      <c r="I97" s="10"/>
      <c r="J97" s="11"/>
      <c r="K97" s="10"/>
      <c r="L97" s="11"/>
      <c r="M97" s="10">
        <v>101</v>
      </c>
      <c r="N97" s="11">
        <v>0.5</v>
      </c>
      <c r="O97" s="10">
        <v>102</v>
      </c>
      <c r="P97" s="11">
        <v>0.5</v>
      </c>
      <c r="Q97" s="10"/>
      <c r="R97" s="11"/>
      <c r="S97" s="10">
        <v>196</v>
      </c>
      <c r="T97" s="11">
        <v>0.65</v>
      </c>
      <c r="U97" s="10"/>
      <c r="V97" s="11"/>
      <c r="W97" s="10"/>
      <c r="X97" s="11"/>
      <c r="Y97" s="12">
        <f>SUM(F97,H97+J97+L97+N97+R97+P97+T97+V97+X97)</f>
        <v>2.65</v>
      </c>
      <c r="Z97" s="7">
        <v>85</v>
      </c>
    </row>
    <row r="98" spans="1:26" ht="16.5" customHeight="1">
      <c r="A98" s="7">
        <f t="shared" si="1"/>
        <v>85</v>
      </c>
      <c r="B98" s="8" t="s">
        <v>181</v>
      </c>
      <c r="C98" s="9" t="s">
        <v>18</v>
      </c>
      <c r="D98" s="56">
        <v>24938</v>
      </c>
      <c r="E98" s="10">
        <v>99</v>
      </c>
      <c r="F98" s="11">
        <v>0.5</v>
      </c>
      <c r="G98" s="10"/>
      <c r="H98" s="11"/>
      <c r="I98" s="10"/>
      <c r="J98" s="11"/>
      <c r="K98" s="10">
        <v>107</v>
      </c>
      <c r="L98" s="11">
        <v>0.5</v>
      </c>
      <c r="M98" s="10">
        <v>106</v>
      </c>
      <c r="N98" s="11">
        <v>0.5</v>
      </c>
      <c r="O98" s="10">
        <v>122</v>
      </c>
      <c r="P98" s="11">
        <v>0.5</v>
      </c>
      <c r="Q98" s="10"/>
      <c r="R98" s="11"/>
      <c r="S98" s="10">
        <v>200</v>
      </c>
      <c r="T98" s="11">
        <v>0.65</v>
      </c>
      <c r="U98" s="10"/>
      <c r="V98" s="11"/>
      <c r="W98" s="10"/>
      <c r="X98" s="11"/>
      <c r="Y98" s="12">
        <f>SUM(F98,H98+J98+L98+N98+R98+P98+T98+V98+X98)</f>
        <v>2.65</v>
      </c>
      <c r="Z98" s="7">
        <v>85</v>
      </c>
    </row>
    <row r="99" spans="1:26" ht="16.5" customHeight="1">
      <c r="A99" s="7">
        <f t="shared" si="1"/>
        <v>89</v>
      </c>
      <c r="B99" s="8" t="s">
        <v>177</v>
      </c>
      <c r="C99" s="9" t="s">
        <v>33</v>
      </c>
      <c r="D99" s="56">
        <v>23552</v>
      </c>
      <c r="E99" s="10">
        <v>96</v>
      </c>
      <c r="F99" s="11">
        <v>0.5</v>
      </c>
      <c r="G99" s="10">
        <v>98</v>
      </c>
      <c r="H99" s="11">
        <v>0.5</v>
      </c>
      <c r="I99" s="10">
        <v>93</v>
      </c>
      <c r="J99" s="11">
        <v>0.5</v>
      </c>
      <c r="K99" s="10"/>
      <c r="L99" s="11"/>
      <c r="M99" s="10">
        <v>94</v>
      </c>
      <c r="N99" s="11">
        <v>0.5</v>
      </c>
      <c r="O99" s="10">
        <v>91</v>
      </c>
      <c r="P99" s="11">
        <v>0.5</v>
      </c>
      <c r="Q99" s="10"/>
      <c r="R99" s="11"/>
      <c r="S99" s="10"/>
      <c r="T99" s="11"/>
      <c r="U99" s="10"/>
      <c r="V99" s="11"/>
      <c r="W99" s="10"/>
      <c r="X99" s="11"/>
      <c r="Y99" s="12">
        <f>SUM(F99,H99+J99+L99+N99+R99+P99+T99+V99+X99)</f>
        <v>2.5</v>
      </c>
      <c r="Z99" s="7">
        <v>89</v>
      </c>
    </row>
    <row r="100" spans="1:26" ht="16.5" customHeight="1">
      <c r="A100" s="7">
        <f t="shared" si="1"/>
        <v>89</v>
      </c>
      <c r="B100" s="8" t="s">
        <v>194</v>
      </c>
      <c r="C100" s="9" t="s">
        <v>11</v>
      </c>
      <c r="D100" s="56">
        <v>26755</v>
      </c>
      <c r="E100" s="10">
        <v>108</v>
      </c>
      <c r="F100" s="11">
        <v>0.5</v>
      </c>
      <c r="G100" s="10">
        <v>92</v>
      </c>
      <c r="H100" s="11">
        <v>0.5</v>
      </c>
      <c r="I100" s="10">
        <v>100</v>
      </c>
      <c r="J100" s="11">
        <v>0.5</v>
      </c>
      <c r="K100" s="69">
        <v>97.3</v>
      </c>
      <c r="L100" s="11">
        <v>0.5</v>
      </c>
      <c r="M100" s="10">
        <v>104</v>
      </c>
      <c r="N100" s="11">
        <v>0.5</v>
      </c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>SUM(F100,H100+J100+L100+N100+R100+P100+T100+V100+X100)</f>
        <v>2.5</v>
      </c>
      <c r="Z100" s="7">
        <v>89</v>
      </c>
    </row>
    <row r="101" spans="1:26" ht="16.5" customHeight="1">
      <c r="A101" s="7">
        <f t="shared" si="1"/>
        <v>89</v>
      </c>
      <c r="B101" s="8" t="s">
        <v>242</v>
      </c>
      <c r="C101" s="9" t="s">
        <v>14</v>
      </c>
      <c r="D101" s="56">
        <v>28003</v>
      </c>
      <c r="E101" s="10"/>
      <c r="F101" s="11"/>
      <c r="G101" s="10">
        <v>88</v>
      </c>
      <c r="H101" s="11">
        <v>0.5</v>
      </c>
      <c r="I101" s="10">
        <v>83</v>
      </c>
      <c r="J101" s="11">
        <v>0.5</v>
      </c>
      <c r="K101" s="10">
        <v>82</v>
      </c>
      <c r="L101" s="11">
        <v>0.5</v>
      </c>
      <c r="M101" s="10">
        <v>81</v>
      </c>
      <c r="N101" s="11">
        <v>0.5</v>
      </c>
      <c r="O101" s="10">
        <v>92</v>
      </c>
      <c r="P101" s="11">
        <v>0.5</v>
      </c>
      <c r="Q101" s="10"/>
      <c r="R101" s="11"/>
      <c r="S101" s="10"/>
      <c r="T101" s="11"/>
      <c r="U101" s="10"/>
      <c r="V101" s="11"/>
      <c r="W101" s="10"/>
      <c r="X101" s="11"/>
      <c r="Y101" s="12">
        <f>SUM(F101,H101+J101+L101+N101+R101+P101+T101+V101+X101)</f>
        <v>2.5</v>
      </c>
      <c r="Z101" s="7">
        <v>89</v>
      </c>
    </row>
    <row r="102" spans="1:26" ht="16.5" customHeight="1">
      <c r="A102" s="7">
        <f t="shared" si="1"/>
        <v>89</v>
      </c>
      <c r="B102" s="8" t="s">
        <v>201</v>
      </c>
      <c r="C102" s="9" t="s">
        <v>19</v>
      </c>
      <c r="D102" s="56">
        <v>18106</v>
      </c>
      <c r="E102" s="10">
        <v>112</v>
      </c>
      <c r="F102" s="11">
        <v>0.5</v>
      </c>
      <c r="G102" s="10">
        <v>105</v>
      </c>
      <c r="H102" s="11">
        <v>0.5</v>
      </c>
      <c r="I102" s="10">
        <v>116</v>
      </c>
      <c r="J102" s="11">
        <v>0.5</v>
      </c>
      <c r="K102" s="10"/>
      <c r="L102" s="11"/>
      <c r="M102" s="10">
        <v>112</v>
      </c>
      <c r="N102" s="11">
        <v>0.5</v>
      </c>
      <c r="O102" s="10">
        <v>109</v>
      </c>
      <c r="P102" s="11">
        <v>0.5</v>
      </c>
      <c r="Q102" s="10"/>
      <c r="R102" s="11"/>
      <c r="S102" s="10"/>
      <c r="T102" s="11"/>
      <c r="U102" s="10"/>
      <c r="V102" s="11"/>
      <c r="W102" s="10"/>
      <c r="X102" s="11"/>
      <c r="Y102" s="12">
        <f>SUM(F102,H102+J102+L102+N102+R102+P102+T102+V102+X102)</f>
        <v>2.5</v>
      </c>
      <c r="Z102" s="7">
        <v>89</v>
      </c>
    </row>
    <row r="103" spans="1:26" ht="16.5" customHeight="1">
      <c r="A103" s="7">
        <f t="shared" si="1"/>
        <v>89</v>
      </c>
      <c r="B103" s="8" t="s">
        <v>198</v>
      </c>
      <c r="C103" s="9" t="s">
        <v>17</v>
      </c>
      <c r="D103" s="56">
        <v>20677</v>
      </c>
      <c r="E103" s="10">
        <v>110</v>
      </c>
      <c r="F103" s="11">
        <v>0.5</v>
      </c>
      <c r="G103" s="10">
        <v>113</v>
      </c>
      <c r="H103" s="11">
        <v>0.5</v>
      </c>
      <c r="I103" s="10"/>
      <c r="J103" s="11"/>
      <c r="K103" s="10">
        <v>110</v>
      </c>
      <c r="L103" s="11">
        <v>0.5</v>
      </c>
      <c r="M103" s="10">
        <v>118</v>
      </c>
      <c r="N103" s="11">
        <v>0.5</v>
      </c>
      <c r="O103" s="10">
        <v>112</v>
      </c>
      <c r="P103" s="11">
        <v>0.5</v>
      </c>
      <c r="Q103" s="10"/>
      <c r="R103" s="11"/>
      <c r="S103" s="10"/>
      <c r="T103" s="11"/>
      <c r="U103" s="10"/>
      <c r="V103" s="11"/>
      <c r="W103" s="10"/>
      <c r="X103" s="11"/>
      <c r="Y103" s="12">
        <f>SUM(F103,H103+J103+L103+N103+R103+P103+T103+V103+X103)</f>
        <v>2.5</v>
      </c>
      <c r="Z103" s="7">
        <v>89</v>
      </c>
    </row>
    <row r="104" spans="1:26" ht="16.5" customHeight="1">
      <c r="A104" s="7">
        <f t="shared" si="1"/>
        <v>89</v>
      </c>
      <c r="B104" s="8" t="s">
        <v>116</v>
      </c>
      <c r="C104" s="9" t="s">
        <v>14</v>
      </c>
      <c r="D104" s="56">
        <v>21493</v>
      </c>
      <c r="E104" s="10">
        <v>83</v>
      </c>
      <c r="F104" s="11">
        <v>0.5</v>
      </c>
      <c r="G104" s="10"/>
      <c r="H104" s="11"/>
      <c r="I104" s="10">
        <v>87</v>
      </c>
      <c r="J104" s="11">
        <v>0.5</v>
      </c>
      <c r="K104" s="10">
        <v>80</v>
      </c>
      <c r="L104" s="11">
        <v>0.5</v>
      </c>
      <c r="M104" s="10">
        <v>89</v>
      </c>
      <c r="N104" s="11">
        <v>0.5</v>
      </c>
      <c r="O104" s="10"/>
      <c r="P104" s="11"/>
      <c r="Q104" s="10">
        <v>96</v>
      </c>
      <c r="R104" s="11">
        <v>0.5</v>
      </c>
      <c r="S104" s="10"/>
      <c r="T104" s="11"/>
      <c r="U104" s="10"/>
      <c r="V104" s="11"/>
      <c r="W104" s="10"/>
      <c r="X104" s="11"/>
      <c r="Y104" s="12">
        <f>SUM(F104,H104+J104+L104+N104+R104+P104+T104+V104+X104)</f>
        <v>2.5</v>
      </c>
      <c r="Z104" s="7">
        <v>89</v>
      </c>
    </row>
    <row r="105" spans="1:26" ht="16.5" customHeight="1">
      <c r="A105" s="7">
        <f t="shared" si="1"/>
        <v>89</v>
      </c>
      <c r="B105" s="8" t="s">
        <v>185</v>
      </c>
      <c r="C105" s="9" t="s">
        <v>18</v>
      </c>
      <c r="D105" s="56">
        <v>25152</v>
      </c>
      <c r="E105" s="10">
        <v>101</v>
      </c>
      <c r="F105" s="11">
        <v>0.5</v>
      </c>
      <c r="G105" s="10">
        <v>94</v>
      </c>
      <c r="H105" s="11">
        <v>0.5</v>
      </c>
      <c r="I105" s="10">
        <v>103</v>
      </c>
      <c r="J105" s="11">
        <v>0.5</v>
      </c>
      <c r="K105" s="69">
        <v>111.3</v>
      </c>
      <c r="L105" s="11">
        <v>0.5</v>
      </c>
      <c r="M105" s="10">
        <v>100</v>
      </c>
      <c r="N105" s="11">
        <v>0.5</v>
      </c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>SUM(F105,H105+J105+L105+N105+R105+P105+T105+V105+X105)</f>
        <v>2.5</v>
      </c>
      <c r="Z105" s="7">
        <v>89</v>
      </c>
    </row>
    <row r="106" spans="1:26" ht="16.5" customHeight="1">
      <c r="A106" s="7">
        <f t="shared" si="1"/>
        <v>89</v>
      </c>
      <c r="B106" s="8" t="s">
        <v>164</v>
      </c>
      <c r="C106" s="9" t="s">
        <v>59</v>
      </c>
      <c r="D106" s="56">
        <v>21546</v>
      </c>
      <c r="E106" s="10">
        <v>90</v>
      </c>
      <c r="F106" s="11">
        <v>0.5</v>
      </c>
      <c r="G106" s="10"/>
      <c r="H106" s="11"/>
      <c r="I106" s="10">
        <v>108</v>
      </c>
      <c r="J106" s="11">
        <v>0.5</v>
      </c>
      <c r="K106" s="69">
        <v>106.3</v>
      </c>
      <c r="L106" s="11">
        <v>0.5</v>
      </c>
      <c r="M106" s="10">
        <v>104</v>
      </c>
      <c r="N106" s="11">
        <v>0.5</v>
      </c>
      <c r="O106" s="10"/>
      <c r="P106" s="11"/>
      <c r="Q106" s="10">
        <v>104</v>
      </c>
      <c r="R106" s="11">
        <v>0.5</v>
      </c>
      <c r="S106" s="10"/>
      <c r="T106" s="11"/>
      <c r="U106" s="10"/>
      <c r="V106" s="11"/>
      <c r="W106" s="10"/>
      <c r="X106" s="11"/>
      <c r="Y106" s="12">
        <f>SUM(F106,H106+J106+L106+N106+R106+P106+T106+V106+X106)</f>
        <v>2.5</v>
      </c>
      <c r="Z106" s="7">
        <v>89</v>
      </c>
    </row>
    <row r="107" spans="1:26" ht="16.5" customHeight="1">
      <c r="A107" s="7">
        <f t="shared" si="1"/>
        <v>97</v>
      </c>
      <c r="B107" s="8" t="s">
        <v>229</v>
      </c>
      <c r="C107" s="9" t="s">
        <v>11</v>
      </c>
      <c r="D107" s="56">
        <v>23632</v>
      </c>
      <c r="E107" s="10"/>
      <c r="F107" s="11"/>
      <c r="G107" s="10">
        <v>83</v>
      </c>
      <c r="H107" s="11">
        <v>0.5</v>
      </c>
      <c r="I107" s="10">
        <v>93</v>
      </c>
      <c r="J107" s="11">
        <v>0.5</v>
      </c>
      <c r="K107" s="69">
        <v>100.3</v>
      </c>
      <c r="L107" s="11">
        <v>0.5</v>
      </c>
      <c r="M107" s="10"/>
      <c r="N107" s="11"/>
      <c r="O107" s="10"/>
      <c r="P107" s="11"/>
      <c r="Q107" s="10"/>
      <c r="R107" s="11"/>
      <c r="S107" s="10">
        <v>169</v>
      </c>
      <c r="T107" s="11">
        <v>0.65</v>
      </c>
      <c r="U107" s="10"/>
      <c r="V107" s="11"/>
      <c r="W107" s="10"/>
      <c r="X107" s="11"/>
      <c r="Y107" s="12">
        <f>SUM(F107,H107+J107+L107+N107+R107+P107+T107+V107+X107)</f>
        <v>2.15</v>
      </c>
      <c r="Z107" s="7">
        <v>97</v>
      </c>
    </row>
    <row r="108" spans="1:26" ht="16.5" customHeight="1">
      <c r="A108" s="7">
        <f t="shared" si="1"/>
        <v>97</v>
      </c>
      <c r="B108" s="8" t="s">
        <v>174</v>
      </c>
      <c r="C108" s="9" t="s">
        <v>18</v>
      </c>
      <c r="D108" s="56">
        <v>28079</v>
      </c>
      <c r="E108" s="10">
        <v>95</v>
      </c>
      <c r="F108" s="11">
        <v>0.5</v>
      </c>
      <c r="G108" s="10"/>
      <c r="H108" s="11"/>
      <c r="I108" s="10"/>
      <c r="J108" s="11"/>
      <c r="K108" s="10"/>
      <c r="L108" s="11"/>
      <c r="M108" s="10">
        <v>86</v>
      </c>
      <c r="N108" s="11">
        <v>0.5</v>
      </c>
      <c r="O108" s="10">
        <v>86</v>
      </c>
      <c r="P108" s="11">
        <v>0.5</v>
      </c>
      <c r="Q108" s="10"/>
      <c r="R108" s="11"/>
      <c r="S108" s="10">
        <v>170</v>
      </c>
      <c r="T108" s="11">
        <v>0.65</v>
      </c>
      <c r="U108" s="10"/>
      <c r="V108" s="11"/>
      <c r="W108" s="10"/>
      <c r="X108" s="11"/>
      <c r="Y108" s="12">
        <f>SUM(F108,H108+J108+L108+N108+R108+P108+T108+V108+X108)</f>
        <v>2.15</v>
      </c>
      <c r="Z108" s="7">
        <v>97</v>
      </c>
    </row>
    <row r="109" spans="1:26" ht="16.5" customHeight="1">
      <c r="A109" s="7">
        <f t="shared" si="1"/>
        <v>97</v>
      </c>
      <c r="B109" s="8" t="s">
        <v>160</v>
      </c>
      <c r="C109" s="9" t="s">
        <v>12</v>
      </c>
      <c r="D109" s="56">
        <v>20369</v>
      </c>
      <c r="E109" s="10">
        <v>89</v>
      </c>
      <c r="F109" s="11">
        <v>0.5</v>
      </c>
      <c r="G109" s="10">
        <v>82</v>
      </c>
      <c r="H109" s="11">
        <v>0.5</v>
      </c>
      <c r="I109" s="10"/>
      <c r="J109" s="11"/>
      <c r="K109" s="10"/>
      <c r="L109" s="11"/>
      <c r="M109" s="10">
        <v>96</v>
      </c>
      <c r="N109" s="11">
        <v>0.5</v>
      </c>
      <c r="O109" s="10"/>
      <c r="P109" s="11"/>
      <c r="Q109" s="10"/>
      <c r="R109" s="11"/>
      <c r="S109" s="10">
        <v>176</v>
      </c>
      <c r="T109" s="11">
        <v>0.65</v>
      </c>
      <c r="U109" s="10"/>
      <c r="V109" s="11"/>
      <c r="W109" s="10"/>
      <c r="X109" s="11"/>
      <c r="Y109" s="12">
        <f>SUM(F109,H109+J109+L109+N109+R109+P109+T109+V109+X109)</f>
        <v>2.15</v>
      </c>
      <c r="Z109" s="7">
        <v>97</v>
      </c>
    </row>
    <row r="110" spans="1:26" ht="16.5" customHeight="1">
      <c r="A110" s="7">
        <f t="shared" si="1"/>
        <v>97</v>
      </c>
      <c r="B110" s="8" t="s">
        <v>117</v>
      </c>
      <c r="C110" s="9" t="s">
        <v>11</v>
      </c>
      <c r="D110" s="56">
        <v>26075</v>
      </c>
      <c r="E110" s="10">
        <v>97</v>
      </c>
      <c r="F110" s="11">
        <v>0.5</v>
      </c>
      <c r="G110" s="10"/>
      <c r="H110" s="11"/>
      <c r="I110" s="10">
        <v>96</v>
      </c>
      <c r="J110" s="11">
        <v>0.5</v>
      </c>
      <c r="K110" s="69">
        <v>101.3</v>
      </c>
      <c r="L110" s="11">
        <v>0.5</v>
      </c>
      <c r="M110" s="10"/>
      <c r="N110" s="11"/>
      <c r="O110" s="10"/>
      <c r="P110" s="11"/>
      <c r="Q110" s="10"/>
      <c r="R110" s="11"/>
      <c r="S110" s="10">
        <v>187</v>
      </c>
      <c r="T110" s="11">
        <v>0.65</v>
      </c>
      <c r="U110" s="10"/>
      <c r="V110" s="11"/>
      <c r="W110" s="10"/>
      <c r="X110" s="11"/>
      <c r="Y110" s="12">
        <f>SUM(F110,H110+J110+L110+N110+R110+P110+T110+V110+X110)</f>
        <v>2.15</v>
      </c>
      <c r="Z110" s="7">
        <v>97</v>
      </c>
    </row>
    <row r="111" spans="1:26" ht="16.5" customHeight="1">
      <c r="A111" s="7">
        <f t="shared" si="1"/>
        <v>97</v>
      </c>
      <c r="B111" s="8" t="s">
        <v>262</v>
      </c>
      <c r="C111" s="9" t="s">
        <v>14</v>
      </c>
      <c r="D111" s="56">
        <v>22263</v>
      </c>
      <c r="E111" s="10"/>
      <c r="F111" s="11"/>
      <c r="G111" s="10">
        <v>93</v>
      </c>
      <c r="H111" s="11">
        <v>0.5</v>
      </c>
      <c r="I111" s="10"/>
      <c r="J111" s="11"/>
      <c r="K111" s="69">
        <v>103.3</v>
      </c>
      <c r="L111" s="11">
        <v>0.5</v>
      </c>
      <c r="M111" s="10">
        <v>96</v>
      </c>
      <c r="N111" s="11">
        <v>0.5</v>
      </c>
      <c r="O111" s="10"/>
      <c r="P111" s="11"/>
      <c r="Q111" s="10"/>
      <c r="R111" s="11"/>
      <c r="S111" s="10">
        <v>188</v>
      </c>
      <c r="T111" s="11">
        <v>0.65</v>
      </c>
      <c r="U111" s="10"/>
      <c r="V111" s="11"/>
      <c r="W111" s="10"/>
      <c r="X111" s="11"/>
      <c r="Y111" s="12">
        <f>SUM(F111,H111+J111+L111+N111+R111+P111+T111+V111+X111)</f>
        <v>2.15</v>
      </c>
      <c r="Z111" s="7">
        <v>97</v>
      </c>
    </row>
    <row r="112" spans="1:26" ht="16.5" customHeight="1">
      <c r="A112" s="7">
        <f t="shared" si="1"/>
        <v>97</v>
      </c>
      <c r="B112" s="8" t="s">
        <v>119</v>
      </c>
      <c r="C112" s="9" t="s">
        <v>13</v>
      </c>
      <c r="D112" s="56">
        <v>24030</v>
      </c>
      <c r="E112" s="10">
        <v>94</v>
      </c>
      <c r="F112" s="11">
        <v>0.5</v>
      </c>
      <c r="G112" s="10"/>
      <c r="H112" s="11"/>
      <c r="I112" s="10"/>
      <c r="J112" s="11"/>
      <c r="K112" s="10"/>
      <c r="L112" s="11"/>
      <c r="M112" s="10">
        <v>95</v>
      </c>
      <c r="N112" s="11">
        <v>0.5</v>
      </c>
      <c r="O112" s="10"/>
      <c r="P112" s="11"/>
      <c r="Q112" s="10">
        <v>103</v>
      </c>
      <c r="R112" s="11">
        <v>0.5</v>
      </c>
      <c r="S112" s="10">
        <v>193</v>
      </c>
      <c r="T112" s="11">
        <v>0.65</v>
      </c>
      <c r="U112" s="10"/>
      <c r="V112" s="11"/>
      <c r="W112" s="10"/>
      <c r="X112" s="11"/>
      <c r="Y112" s="12">
        <f>SUM(F112,H112+J112+L112+N112+R112+P112+T112+V112+X112)</f>
        <v>2.15</v>
      </c>
      <c r="Z112" s="7">
        <v>97</v>
      </c>
    </row>
    <row r="113" spans="1:26" ht="16.5" customHeight="1">
      <c r="A113" s="7">
        <f t="shared" si="1"/>
        <v>97</v>
      </c>
      <c r="B113" s="8" t="s">
        <v>199</v>
      </c>
      <c r="C113" s="9" t="s">
        <v>17</v>
      </c>
      <c r="D113" s="56">
        <v>21777</v>
      </c>
      <c r="E113" s="10">
        <v>110</v>
      </c>
      <c r="F113" s="11">
        <v>0.5</v>
      </c>
      <c r="G113" s="10">
        <v>100</v>
      </c>
      <c r="H113" s="11">
        <v>0.5</v>
      </c>
      <c r="I113" s="10"/>
      <c r="J113" s="11"/>
      <c r="K113" s="10">
        <v>105</v>
      </c>
      <c r="L113" s="11">
        <v>0.5</v>
      </c>
      <c r="M113" s="10"/>
      <c r="N113" s="11"/>
      <c r="O113" s="10"/>
      <c r="P113" s="11"/>
      <c r="Q113" s="10"/>
      <c r="R113" s="11"/>
      <c r="S113" s="10">
        <v>200</v>
      </c>
      <c r="T113" s="11">
        <v>0.65</v>
      </c>
      <c r="U113" s="10"/>
      <c r="V113" s="11"/>
      <c r="W113" s="10"/>
      <c r="X113" s="11"/>
      <c r="Y113" s="12">
        <f>SUM(F113,H113+J113+L113+N113+R113+P113+T113+V113+X113)</f>
        <v>2.15</v>
      </c>
      <c r="Z113" s="7">
        <v>97</v>
      </c>
    </row>
    <row r="114" spans="1:26" ht="16.5" customHeight="1">
      <c r="A114" s="7">
        <f t="shared" si="1"/>
        <v>97</v>
      </c>
      <c r="B114" s="8" t="s">
        <v>288</v>
      </c>
      <c r="C114" s="9" t="s">
        <v>17</v>
      </c>
      <c r="D114" s="56">
        <v>27603</v>
      </c>
      <c r="E114" s="10"/>
      <c r="F114" s="11"/>
      <c r="G114" s="10">
        <v>110</v>
      </c>
      <c r="H114" s="11">
        <v>0.5</v>
      </c>
      <c r="I114" s="10">
        <v>122</v>
      </c>
      <c r="J114" s="11">
        <v>0.5</v>
      </c>
      <c r="K114" s="10">
        <v>106</v>
      </c>
      <c r="L114" s="11">
        <v>0.5</v>
      </c>
      <c r="M114" s="10"/>
      <c r="N114" s="11"/>
      <c r="O114" s="10"/>
      <c r="P114" s="11"/>
      <c r="Q114" s="10"/>
      <c r="R114" s="11"/>
      <c r="S114" s="10">
        <v>203</v>
      </c>
      <c r="T114" s="11">
        <v>0.65</v>
      </c>
      <c r="U114" s="10"/>
      <c r="V114" s="11"/>
      <c r="W114" s="10"/>
      <c r="X114" s="11"/>
      <c r="Y114" s="12">
        <f>SUM(F114,H114+J114+L114+N114+R114+P114+T114+V114+X114)</f>
        <v>2.15</v>
      </c>
      <c r="Z114" s="7">
        <v>97</v>
      </c>
    </row>
    <row r="115" spans="1:26" ht="16.5" customHeight="1">
      <c r="A115" s="7">
        <f t="shared" si="1"/>
        <v>105</v>
      </c>
      <c r="B115" s="8" t="s">
        <v>205</v>
      </c>
      <c r="C115" s="9" t="s">
        <v>18</v>
      </c>
      <c r="D115" s="56">
        <v>19808</v>
      </c>
      <c r="E115" s="10">
        <v>115</v>
      </c>
      <c r="F115" s="11">
        <v>0.5</v>
      </c>
      <c r="G115" s="10">
        <v>119</v>
      </c>
      <c r="H115" s="11">
        <v>0.5</v>
      </c>
      <c r="I115" s="10"/>
      <c r="J115" s="11"/>
      <c r="K115" s="10">
        <v>112</v>
      </c>
      <c r="L115" s="11">
        <v>0.5</v>
      </c>
      <c r="M115" s="10">
        <v>116</v>
      </c>
      <c r="N115" s="11">
        <v>0.5</v>
      </c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>SUM(F115,H115+J115+L115+N115+R115+P115+T115+V115+X115)</f>
        <v>2</v>
      </c>
      <c r="Z115" s="7">
        <v>105</v>
      </c>
    </row>
    <row r="116" spans="1:26" ht="16.5" customHeight="1">
      <c r="A116" s="7">
        <f t="shared" si="1"/>
        <v>105</v>
      </c>
      <c r="B116" s="8" t="s">
        <v>299</v>
      </c>
      <c r="C116" s="9" t="s">
        <v>70</v>
      </c>
      <c r="D116" s="56">
        <v>28682</v>
      </c>
      <c r="E116" s="10"/>
      <c r="F116" s="11"/>
      <c r="G116" s="10"/>
      <c r="H116" s="11"/>
      <c r="I116" s="10">
        <v>83</v>
      </c>
      <c r="J116" s="11">
        <v>0.5</v>
      </c>
      <c r="K116" s="10">
        <v>81</v>
      </c>
      <c r="L116" s="11">
        <v>0.5</v>
      </c>
      <c r="M116" s="10">
        <v>87</v>
      </c>
      <c r="N116" s="11">
        <v>0.5</v>
      </c>
      <c r="O116" s="10">
        <v>93</v>
      </c>
      <c r="P116" s="11">
        <v>0.5</v>
      </c>
      <c r="Q116" s="10"/>
      <c r="R116" s="11"/>
      <c r="S116" s="10"/>
      <c r="T116" s="11"/>
      <c r="U116" s="10"/>
      <c r="V116" s="11"/>
      <c r="W116" s="10"/>
      <c r="X116" s="11"/>
      <c r="Y116" s="12">
        <f>SUM(F116,H116+J116+L116+N116+R116+P116+T116+V116+X116)</f>
        <v>2</v>
      </c>
      <c r="Z116" s="7">
        <v>105</v>
      </c>
    </row>
    <row r="117" spans="1:26" ht="16.5" customHeight="1">
      <c r="A117" s="7">
        <f t="shared" si="1"/>
        <v>105</v>
      </c>
      <c r="B117" s="8" t="s">
        <v>175</v>
      </c>
      <c r="C117" s="9" t="s">
        <v>11</v>
      </c>
      <c r="D117" s="56">
        <v>29561</v>
      </c>
      <c r="E117" s="10">
        <v>96</v>
      </c>
      <c r="F117" s="11">
        <v>0.5</v>
      </c>
      <c r="G117" s="10"/>
      <c r="H117" s="11"/>
      <c r="I117" s="10"/>
      <c r="J117" s="11"/>
      <c r="K117" s="69">
        <v>99.3</v>
      </c>
      <c r="L117" s="11">
        <v>0.5</v>
      </c>
      <c r="M117" s="10">
        <v>99</v>
      </c>
      <c r="N117" s="11">
        <v>0.5</v>
      </c>
      <c r="O117" s="10">
        <v>95</v>
      </c>
      <c r="P117" s="11">
        <v>0.5</v>
      </c>
      <c r="Q117" s="10"/>
      <c r="R117" s="11"/>
      <c r="S117" s="10"/>
      <c r="T117" s="11"/>
      <c r="U117" s="10"/>
      <c r="V117" s="11"/>
      <c r="W117" s="10"/>
      <c r="X117" s="11"/>
      <c r="Y117" s="12">
        <f>SUM(F117,H117+J117+L117+N117+R117+P117+T117+V117+X117)</f>
        <v>2</v>
      </c>
      <c r="Z117" s="7">
        <v>105</v>
      </c>
    </row>
    <row r="118" spans="1:26" ht="16.5" customHeight="1">
      <c r="A118" s="7">
        <f t="shared" si="1"/>
        <v>105</v>
      </c>
      <c r="B118" s="8" t="s">
        <v>186</v>
      </c>
      <c r="C118" s="9" t="s">
        <v>18</v>
      </c>
      <c r="D118" s="56">
        <v>25916</v>
      </c>
      <c r="E118" s="10">
        <v>102</v>
      </c>
      <c r="F118" s="11">
        <v>0.5</v>
      </c>
      <c r="G118" s="10">
        <v>110</v>
      </c>
      <c r="H118" s="11">
        <v>0.5</v>
      </c>
      <c r="I118" s="10"/>
      <c r="J118" s="11"/>
      <c r="K118" s="69">
        <v>102.3</v>
      </c>
      <c r="L118" s="11">
        <v>0.5</v>
      </c>
      <c r="M118" s="10"/>
      <c r="N118" s="11"/>
      <c r="O118" s="10"/>
      <c r="P118" s="11"/>
      <c r="Q118" s="10">
        <v>107</v>
      </c>
      <c r="R118" s="11">
        <v>0.5</v>
      </c>
      <c r="S118" s="10"/>
      <c r="T118" s="11"/>
      <c r="U118" s="10"/>
      <c r="V118" s="11"/>
      <c r="W118" s="10"/>
      <c r="X118" s="11"/>
      <c r="Y118" s="12">
        <f>SUM(F118,H118+J118+L118+N118+R118+P118+T118+V118+X118)</f>
        <v>2</v>
      </c>
      <c r="Z118" s="7">
        <v>105</v>
      </c>
    </row>
    <row r="119" spans="1:26" ht="16.5" customHeight="1">
      <c r="A119" s="7">
        <f t="shared" si="1"/>
        <v>105</v>
      </c>
      <c r="B119" s="8" t="s">
        <v>313</v>
      </c>
      <c r="C119" s="9" t="s">
        <v>19</v>
      </c>
      <c r="D119" s="56">
        <v>24241</v>
      </c>
      <c r="E119" s="10"/>
      <c r="F119" s="11"/>
      <c r="G119" s="10"/>
      <c r="H119" s="11"/>
      <c r="I119" s="10">
        <v>96</v>
      </c>
      <c r="J119" s="11">
        <v>0.5</v>
      </c>
      <c r="K119" s="69">
        <v>109.3</v>
      </c>
      <c r="L119" s="11">
        <v>0.5</v>
      </c>
      <c r="M119" s="10">
        <v>101</v>
      </c>
      <c r="N119" s="11">
        <v>0.5</v>
      </c>
      <c r="O119" s="10">
        <v>99</v>
      </c>
      <c r="P119" s="11">
        <v>0.5</v>
      </c>
      <c r="Q119" s="10"/>
      <c r="R119" s="11"/>
      <c r="S119" s="10"/>
      <c r="T119" s="11"/>
      <c r="U119" s="10"/>
      <c r="V119" s="11"/>
      <c r="W119" s="10"/>
      <c r="X119" s="11"/>
      <c r="Y119" s="12">
        <f>SUM(F119,H119+J119+L119+N119+R119+P119+T119+V119+X119)</f>
        <v>2</v>
      </c>
      <c r="Z119" s="7">
        <v>105</v>
      </c>
    </row>
    <row r="120" spans="1:26" ht="16.5" customHeight="1">
      <c r="A120" s="7">
        <f t="shared" si="1"/>
        <v>105</v>
      </c>
      <c r="B120" s="8" t="s">
        <v>248</v>
      </c>
      <c r="C120" s="9" t="s">
        <v>11</v>
      </c>
      <c r="D120" s="56">
        <v>28655</v>
      </c>
      <c r="E120" s="10"/>
      <c r="F120" s="11"/>
      <c r="G120" s="10">
        <v>90</v>
      </c>
      <c r="H120" s="11">
        <v>0.5</v>
      </c>
      <c r="I120" s="10">
        <v>95</v>
      </c>
      <c r="J120" s="11">
        <v>0.5</v>
      </c>
      <c r="K120" s="10"/>
      <c r="L120" s="11"/>
      <c r="M120" s="10">
        <v>95</v>
      </c>
      <c r="N120" s="11">
        <v>0.5</v>
      </c>
      <c r="O120" s="10">
        <v>88</v>
      </c>
      <c r="P120" s="11">
        <v>0.5</v>
      </c>
      <c r="Q120" s="10"/>
      <c r="R120" s="11"/>
      <c r="S120" s="10"/>
      <c r="T120" s="11"/>
      <c r="U120" s="10"/>
      <c r="V120" s="11"/>
      <c r="W120" s="10"/>
      <c r="X120" s="11"/>
      <c r="Y120" s="12">
        <f>SUM(F120,H120+J120+L120+N120+R120+P120+T120+V120+X120)</f>
        <v>2</v>
      </c>
      <c r="Z120" s="7">
        <v>105</v>
      </c>
    </row>
    <row r="121" spans="1:26" ht="16.5" customHeight="1">
      <c r="A121" s="7">
        <f t="shared" si="1"/>
        <v>105</v>
      </c>
      <c r="B121" s="8" t="s">
        <v>136</v>
      </c>
      <c r="C121" s="9" t="s">
        <v>11</v>
      </c>
      <c r="D121" s="56">
        <v>22999</v>
      </c>
      <c r="E121" s="10">
        <v>81</v>
      </c>
      <c r="F121" s="11">
        <v>0.5</v>
      </c>
      <c r="G121" s="10"/>
      <c r="H121" s="11"/>
      <c r="I121" s="10">
        <v>88</v>
      </c>
      <c r="J121" s="11">
        <v>0.5</v>
      </c>
      <c r="K121" s="69">
        <v>88.3</v>
      </c>
      <c r="L121" s="11">
        <v>0.5</v>
      </c>
      <c r="M121" s="10">
        <v>92</v>
      </c>
      <c r="N121" s="11">
        <v>0.5</v>
      </c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>SUM(F121,H121+J121+L121+N121+R121+P121+T121+V121+X121)</f>
        <v>2</v>
      </c>
      <c r="Z121" s="7">
        <v>105</v>
      </c>
    </row>
    <row r="122" spans="1:26" ht="16.5" customHeight="1">
      <c r="A122" s="7">
        <f t="shared" si="1"/>
        <v>105</v>
      </c>
      <c r="B122" s="8" t="s">
        <v>329</v>
      </c>
      <c r="C122" s="9" t="s">
        <v>19</v>
      </c>
      <c r="D122" s="56">
        <v>19579</v>
      </c>
      <c r="E122" s="10"/>
      <c r="F122" s="11"/>
      <c r="G122" s="10"/>
      <c r="H122" s="11"/>
      <c r="I122" s="10">
        <v>107</v>
      </c>
      <c r="J122" s="11">
        <v>0.5</v>
      </c>
      <c r="K122" s="10">
        <v>106</v>
      </c>
      <c r="L122" s="11">
        <v>0.5</v>
      </c>
      <c r="M122" s="10">
        <v>107</v>
      </c>
      <c r="N122" s="11">
        <v>0.5</v>
      </c>
      <c r="O122" s="10">
        <v>102</v>
      </c>
      <c r="P122" s="11">
        <v>0.5</v>
      </c>
      <c r="Q122" s="10"/>
      <c r="R122" s="11"/>
      <c r="S122" s="10"/>
      <c r="T122" s="11"/>
      <c r="U122" s="10"/>
      <c r="V122" s="11"/>
      <c r="W122" s="10"/>
      <c r="X122" s="11"/>
      <c r="Y122" s="12">
        <f>SUM(F122,H122+J122+L122+N122+R122+P122+T122+V122+X122)</f>
        <v>2</v>
      </c>
      <c r="Z122" s="7">
        <v>105</v>
      </c>
    </row>
    <row r="123" spans="1:26" ht="16.5" customHeight="1">
      <c r="A123" s="7">
        <f t="shared" si="1"/>
        <v>105</v>
      </c>
      <c r="B123" s="8" t="s">
        <v>173</v>
      </c>
      <c r="C123" s="9" t="s">
        <v>12</v>
      </c>
      <c r="D123" s="56">
        <v>23188</v>
      </c>
      <c r="E123" s="10">
        <v>94</v>
      </c>
      <c r="F123" s="11">
        <v>0.5</v>
      </c>
      <c r="G123" s="10">
        <v>103</v>
      </c>
      <c r="H123" s="11">
        <v>0.5</v>
      </c>
      <c r="I123" s="10">
        <v>99</v>
      </c>
      <c r="J123" s="11">
        <v>0.5</v>
      </c>
      <c r="K123" s="10"/>
      <c r="L123" s="11"/>
      <c r="M123" s="10"/>
      <c r="N123" s="11"/>
      <c r="O123" s="10"/>
      <c r="P123" s="11"/>
      <c r="Q123" s="10">
        <v>106</v>
      </c>
      <c r="R123" s="11">
        <v>0.5</v>
      </c>
      <c r="S123" s="10"/>
      <c r="T123" s="11"/>
      <c r="U123" s="10"/>
      <c r="V123" s="11"/>
      <c r="W123" s="10"/>
      <c r="X123" s="11"/>
      <c r="Y123" s="12">
        <f>SUM(F123,H123+J123+L123+N123+R123+P123+T123+V123+X123)</f>
        <v>2</v>
      </c>
      <c r="Z123" s="7">
        <v>105</v>
      </c>
    </row>
    <row r="124" spans="1:26" ht="16.5" customHeight="1">
      <c r="A124" s="7">
        <f t="shared" si="1"/>
        <v>105</v>
      </c>
      <c r="B124" s="8" t="s">
        <v>154</v>
      </c>
      <c r="C124" s="9" t="s">
        <v>11</v>
      </c>
      <c r="D124" s="56">
        <v>18615</v>
      </c>
      <c r="E124" s="10">
        <v>88</v>
      </c>
      <c r="F124" s="11">
        <v>0.5</v>
      </c>
      <c r="G124" s="10">
        <v>90</v>
      </c>
      <c r="H124" s="11">
        <v>0.5</v>
      </c>
      <c r="I124" s="10"/>
      <c r="J124" s="11"/>
      <c r="K124" s="10">
        <v>85</v>
      </c>
      <c r="L124" s="11">
        <v>0.5</v>
      </c>
      <c r="M124" s="10">
        <v>89</v>
      </c>
      <c r="N124" s="11">
        <v>0.5</v>
      </c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2">
        <f>SUM(F124,H124+J124+L124+N124+R124+P124+T124+V124+X124)</f>
        <v>2</v>
      </c>
      <c r="Z124" s="7">
        <v>105</v>
      </c>
    </row>
    <row r="125" spans="1:26" ht="16.5" customHeight="1">
      <c r="A125" s="7">
        <f t="shared" si="1"/>
        <v>105</v>
      </c>
      <c r="B125" s="8" t="s">
        <v>100</v>
      </c>
      <c r="C125" s="9" t="s">
        <v>11</v>
      </c>
      <c r="D125" s="56">
        <v>18816</v>
      </c>
      <c r="E125" s="10">
        <v>87</v>
      </c>
      <c r="F125" s="11">
        <v>0.5</v>
      </c>
      <c r="G125" s="10"/>
      <c r="H125" s="11"/>
      <c r="I125" s="10">
        <v>98</v>
      </c>
      <c r="J125" s="11">
        <v>0.5</v>
      </c>
      <c r="K125" s="69">
        <v>100.3</v>
      </c>
      <c r="L125" s="11">
        <v>0.5</v>
      </c>
      <c r="M125" s="10">
        <v>99</v>
      </c>
      <c r="N125" s="11">
        <v>0.5</v>
      </c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>SUM(F125,H125+J125+L125+N125+R125+P125+T125+V125+X125)</f>
        <v>2</v>
      </c>
      <c r="Z125" s="7">
        <v>105</v>
      </c>
    </row>
    <row r="126" spans="1:26" ht="16.5" customHeight="1">
      <c r="A126" s="7">
        <f t="shared" si="1"/>
        <v>105</v>
      </c>
      <c r="B126" s="8" t="s">
        <v>86</v>
      </c>
      <c r="C126" s="9" t="s">
        <v>12</v>
      </c>
      <c r="D126" s="56">
        <v>26439</v>
      </c>
      <c r="E126" s="10">
        <v>84</v>
      </c>
      <c r="F126" s="11">
        <v>0.5</v>
      </c>
      <c r="G126" s="10">
        <v>82</v>
      </c>
      <c r="H126" s="11">
        <v>0.5</v>
      </c>
      <c r="I126" s="10">
        <v>90</v>
      </c>
      <c r="J126" s="11">
        <v>0.5</v>
      </c>
      <c r="K126" s="10"/>
      <c r="L126" s="11"/>
      <c r="M126" s="10">
        <v>95</v>
      </c>
      <c r="N126" s="11">
        <v>0.5</v>
      </c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2">
        <f>SUM(F126,H126+J126+L126+N126+R126+P126+T126+V126+X126)</f>
        <v>2</v>
      </c>
      <c r="Z126" s="7">
        <v>105</v>
      </c>
    </row>
    <row r="127" spans="1:26" ht="16.5" customHeight="1">
      <c r="A127" s="7">
        <f t="shared" si="1"/>
        <v>105</v>
      </c>
      <c r="B127" s="8" t="s">
        <v>170</v>
      </c>
      <c r="C127" s="9" t="s">
        <v>11</v>
      </c>
      <c r="D127" s="56">
        <v>27121</v>
      </c>
      <c r="E127" s="10">
        <v>93</v>
      </c>
      <c r="F127" s="11">
        <v>0.5</v>
      </c>
      <c r="G127" s="10">
        <v>90</v>
      </c>
      <c r="H127" s="11">
        <v>0.5</v>
      </c>
      <c r="I127" s="10">
        <v>93</v>
      </c>
      <c r="J127" s="11">
        <v>0.5</v>
      </c>
      <c r="K127" s="10"/>
      <c r="L127" s="11"/>
      <c r="M127" s="10">
        <v>106</v>
      </c>
      <c r="N127" s="11">
        <v>0.5</v>
      </c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>SUM(F127,H127+J127+L127+N127+R127+P127+T127+V127+X127)</f>
        <v>2</v>
      </c>
      <c r="Z127" s="7">
        <v>105</v>
      </c>
    </row>
    <row r="128" spans="1:26" ht="16.5" customHeight="1">
      <c r="A128" s="7">
        <f t="shared" si="1"/>
        <v>105</v>
      </c>
      <c r="B128" s="8" t="s">
        <v>285</v>
      </c>
      <c r="C128" s="9" t="s">
        <v>33</v>
      </c>
      <c r="D128" s="56">
        <v>24523</v>
      </c>
      <c r="E128" s="10"/>
      <c r="F128" s="11"/>
      <c r="G128" s="10">
        <v>106</v>
      </c>
      <c r="H128" s="11">
        <v>0.5</v>
      </c>
      <c r="I128" s="10">
        <v>107</v>
      </c>
      <c r="J128" s="11">
        <v>0.5</v>
      </c>
      <c r="K128" s="10">
        <v>104</v>
      </c>
      <c r="L128" s="11">
        <v>0.5</v>
      </c>
      <c r="M128" s="10">
        <v>108</v>
      </c>
      <c r="N128" s="11">
        <v>0.5</v>
      </c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>SUM(F128,H128+J128+L128+N128+R128+P128+T128+V128+X128)</f>
        <v>2</v>
      </c>
      <c r="Z128" s="7">
        <v>105</v>
      </c>
    </row>
    <row r="129" spans="1:26" ht="16.5" customHeight="1">
      <c r="A129" s="7">
        <f t="shared" si="1"/>
        <v>105</v>
      </c>
      <c r="B129" s="8" t="s">
        <v>105</v>
      </c>
      <c r="C129" s="9" t="s">
        <v>11</v>
      </c>
      <c r="D129" s="56">
        <v>27724</v>
      </c>
      <c r="E129" s="10">
        <v>84</v>
      </c>
      <c r="F129" s="11">
        <v>0.5</v>
      </c>
      <c r="G129" s="10"/>
      <c r="H129" s="11"/>
      <c r="I129" s="10">
        <v>90</v>
      </c>
      <c r="J129" s="11">
        <v>0.5</v>
      </c>
      <c r="K129" s="69">
        <v>90.3</v>
      </c>
      <c r="L129" s="11">
        <v>0.5</v>
      </c>
      <c r="M129" s="10">
        <v>92</v>
      </c>
      <c r="N129" s="11">
        <v>0.5</v>
      </c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>SUM(F129,H129+J129+L129+N129+R129+P129+T129+V129+X129)</f>
        <v>2</v>
      </c>
      <c r="Z129" s="7">
        <v>105</v>
      </c>
    </row>
    <row r="130" spans="1:26" ht="16.5" customHeight="1">
      <c r="A130" s="7">
        <f t="shared" si="1"/>
        <v>105</v>
      </c>
      <c r="B130" s="8" t="s">
        <v>453</v>
      </c>
      <c r="C130" s="9" t="s">
        <v>13</v>
      </c>
      <c r="D130" s="56">
        <v>25327</v>
      </c>
      <c r="E130" s="10"/>
      <c r="F130" s="11"/>
      <c r="G130" s="10"/>
      <c r="H130" s="11"/>
      <c r="I130" s="10"/>
      <c r="J130" s="11"/>
      <c r="K130" s="10"/>
      <c r="L130" s="11"/>
      <c r="M130" s="10">
        <v>79</v>
      </c>
      <c r="N130" s="11">
        <v>2</v>
      </c>
      <c r="O130" s="10"/>
      <c r="P130" s="11"/>
      <c r="Q130" s="10"/>
      <c r="R130" s="11"/>
      <c r="S130" s="10"/>
      <c r="T130" s="11"/>
      <c r="U130" s="10"/>
      <c r="V130" s="11"/>
      <c r="W130" s="10"/>
      <c r="X130" s="11"/>
      <c r="Y130" s="12">
        <f>SUM(F130,H130+J130+L130+N130+R130+P130+T130+V130+X130)</f>
        <v>2</v>
      </c>
      <c r="Z130" s="7">
        <v>105</v>
      </c>
    </row>
    <row r="131" spans="1:26" ht="16.5" customHeight="1">
      <c r="A131" s="7">
        <f t="shared" si="1"/>
        <v>105</v>
      </c>
      <c r="B131" s="8" t="s">
        <v>309</v>
      </c>
      <c r="C131" s="9" t="s">
        <v>12</v>
      </c>
      <c r="D131" s="56">
        <v>27933</v>
      </c>
      <c r="E131" s="10"/>
      <c r="F131" s="11"/>
      <c r="G131" s="10"/>
      <c r="H131" s="11"/>
      <c r="I131" s="10">
        <v>93</v>
      </c>
      <c r="J131" s="11">
        <v>0.5</v>
      </c>
      <c r="K131" s="69">
        <v>95.3</v>
      </c>
      <c r="L131" s="11">
        <v>0.5</v>
      </c>
      <c r="M131" s="10">
        <v>87</v>
      </c>
      <c r="N131" s="11">
        <v>0.5</v>
      </c>
      <c r="O131" s="10"/>
      <c r="P131" s="11"/>
      <c r="Q131" s="10">
        <v>102</v>
      </c>
      <c r="R131" s="11">
        <v>0.5</v>
      </c>
      <c r="S131" s="10"/>
      <c r="T131" s="11"/>
      <c r="U131" s="10"/>
      <c r="V131" s="11"/>
      <c r="W131" s="10"/>
      <c r="X131" s="11"/>
      <c r="Y131" s="12">
        <f>SUM(F131,H131+J131+L131+N131+R131+P131+T131+V131+X131)</f>
        <v>2</v>
      </c>
      <c r="Z131" s="7">
        <v>105</v>
      </c>
    </row>
    <row r="132" spans="1:26" ht="16.5" customHeight="1">
      <c r="A132" s="7">
        <f t="shared" si="1"/>
        <v>105</v>
      </c>
      <c r="B132" s="8" t="s">
        <v>148</v>
      </c>
      <c r="C132" s="9" t="s">
        <v>11</v>
      </c>
      <c r="D132" s="56">
        <v>27539</v>
      </c>
      <c r="E132" s="10">
        <v>85</v>
      </c>
      <c r="F132" s="11">
        <v>0.5</v>
      </c>
      <c r="G132" s="10">
        <v>83</v>
      </c>
      <c r="H132" s="11">
        <v>0.5</v>
      </c>
      <c r="I132" s="10">
        <v>85</v>
      </c>
      <c r="J132" s="11">
        <v>0.5</v>
      </c>
      <c r="K132" s="10"/>
      <c r="L132" s="11"/>
      <c r="M132" s="10">
        <v>93</v>
      </c>
      <c r="N132" s="11">
        <v>0.5</v>
      </c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>SUM(F132,H132+J132+L132+N132+R132+P132+T132+V132+X132)</f>
        <v>2</v>
      </c>
      <c r="Z132" s="7">
        <v>105</v>
      </c>
    </row>
    <row r="133" spans="1:26" ht="16.5" customHeight="1">
      <c r="A133" s="7">
        <f t="shared" si="1"/>
        <v>105</v>
      </c>
      <c r="B133" s="8" t="s">
        <v>240</v>
      </c>
      <c r="C133" s="9" t="s">
        <v>12</v>
      </c>
      <c r="D133" s="56">
        <v>27443</v>
      </c>
      <c r="E133" s="10"/>
      <c r="F133" s="11"/>
      <c r="G133" s="10">
        <v>85</v>
      </c>
      <c r="H133" s="11">
        <v>0.5</v>
      </c>
      <c r="I133" s="10">
        <v>87</v>
      </c>
      <c r="J133" s="11">
        <v>0.5</v>
      </c>
      <c r="K133" s="10">
        <v>87</v>
      </c>
      <c r="L133" s="11">
        <v>0.5</v>
      </c>
      <c r="M133" s="10">
        <v>95</v>
      </c>
      <c r="N133" s="11">
        <v>0.5</v>
      </c>
      <c r="O133" s="10"/>
      <c r="P133" s="11"/>
      <c r="Q133" s="10"/>
      <c r="R133" s="11"/>
      <c r="S133" s="10"/>
      <c r="T133" s="11"/>
      <c r="U133" s="10"/>
      <c r="V133" s="11"/>
      <c r="W133" s="10"/>
      <c r="X133" s="11"/>
      <c r="Y133" s="12">
        <f>SUM(F133,H133+J133+L133+N133+R133+P133+T133+V133+X133)</f>
        <v>2</v>
      </c>
      <c r="Z133" s="7">
        <v>105</v>
      </c>
    </row>
    <row r="134" spans="1:26" ht="16.5" customHeight="1">
      <c r="A134" s="7">
        <f t="shared" si="1"/>
        <v>105</v>
      </c>
      <c r="B134" s="8" t="s">
        <v>298</v>
      </c>
      <c r="C134" s="9" t="s">
        <v>19</v>
      </c>
      <c r="D134" s="56">
        <v>31195</v>
      </c>
      <c r="E134" s="10"/>
      <c r="F134" s="11"/>
      <c r="G134" s="10"/>
      <c r="H134" s="11"/>
      <c r="I134" s="10">
        <v>83</v>
      </c>
      <c r="J134" s="11">
        <v>0.5</v>
      </c>
      <c r="K134" s="10">
        <v>87</v>
      </c>
      <c r="L134" s="11">
        <v>0.5</v>
      </c>
      <c r="M134" s="10">
        <v>83</v>
      </c>
      <c r="N134" s="11">
        <v>0.5</v>
      </c>
      <c r="O134" s="10">
        <v>85</v>
      </c>
      <c r="P134" s="11">
        <v>0.5</v>
      </c>
      <c r="Q134" s="10"/>
      <c r="R134" s="11"/>
      <c r="S134" s="10"/>
      <c r="T134" s="11"/>
      <c r="U134" s="10"/>
      <c r="V134" s="11"/>
      <c r="W134" s="10"/>
      <c r="X134" s="11"/>
      <c r="Y134" s="12">
        <f>SUM(F134,H134+J134+L134+N134+R134+P134+T134+V134+X134)</f>
        <v>2</v>
      </c>
      <c r="Z134" s="7">
        <v>105</v>
      </c>
    </row>
    <row r="135" spans="1:26" ht="16.5" customHeight="1">
      <c r="A135" s="7">
        <f t="shared" si="1"/>
        <v>105</v>
      </c>
      <c r="B135" s="8" t="s">
        <v>265</v>
      </c>
      <c r="C135" s="9" t="s">
        <v>13</v>
      </c>
      <c r="D135" s="56">
        <v>20656</v>
      </c>
      <c r="E135" s="10"/>
      <c r="F135" s="11"/>
      <c r="G135" s="10">
        <v>94</v>
      </c>
      <c r="H135" s="11">
        <v>0.5</v>
      </c>
      <c r="I135" s="10"/>
      <c r="J135" s="11"/>
      <c r="K135" s="10">
        <v>80</v>
      </c>
      <c r="L135" s="11">
        <v>0.5</v>
      </c>
      <c r="M135" s="10">
        <v>85</v>
      </c>
      <c r="N135" s="11">
        <v>0.5</v>
      </c>
      <c r="O135" s="10">
        <v>92</v>
      </c>
      <c r="P135" s="11">
        <v>0.5</v>
      </c>
      <c r="Q135" s="10"/>
      <c r="R135" s="11"/>
      <c r="S135" s="10"/>
      <c r="T135" s="11"/>
      <c r="U135" s="10"/>
      <c r="V135" s="11"/>
      <c r="W135" s="10"/>
      <c r="X135" s="11"/>
      <c r="Y135" s="12">
        <f>SUM(F135,H135+J135+L135+N135+R135+P135+T135+V135+X135)</f>
        <v>2</v>
      </c>
      <c r="Z135" s="7">
        <v>105</v>
      </c>
    </row>
    <row r="136" spans="1:26" ht="16.5" customHeight="1">
      <c r="A136" s="7">
        <f t="shared" si="1"/>
        <v>105</v>
      </c>
      <c r="B136" s="8" t="s">
        <v>300</v>
      </c>
      <c r="C136" s="9" t="s">
        <v>14</v>
      </c>
      <c r="D136" s="56">
        <v>29148</v>
      </c>
      <c r="E136" s="10"/>
      <c r="F136" s="11"/>
      <c r="G136" s="10"/>
      <c r="H136" s="11"/>
      <c r="I136" s="10">
        <v>83</v>
      </c>
      <c r="J136" s="11">
        <v>0.5</v>
      </c>
      <c r="K136" s="10">
        <v>83</v>
      </c>
      <c r="L136" s="11">
        <v>0.5</v>
      </c>
      <c r="M136" s="10">
        <v>88</v>
      </c>
      <c r="N136" s="11">
        <v>0.5</v>
      </c>
      <c r="O136" s="10">
        <v>96</v>
      </c>
      <c r="P136" s="11">
        <v>0.5</v>
      </c>
      <c r="Q136" s="10"/>
      <c r="R136" s="11"/>
      <c r="S136" s="10"/>
      <c r="T136" s="11"/>
      <c r="U136" s="10"/>
      <c r="V136" s="11"/>
      <c r="W136" s="10"/>
      <c r="X136" s="11"/>
      <c r="Y136" s="12">
        <f>SUM(F136,H136+J136+L136+N136+R136+P136+T136+V136+X136)</f>
        <v>2</v>
      </c>
      <c r="Z136" s="7">
        <v>105</v>
      </c>
    </row>
    <row r="137" spans="1:26" ht="16.5" customHeight="1">
      <c r="A137" s="7">
        <f t="shared" si="1"/>
        <v>105</v>
      </c>
      <c r="B137" s="8" t="s">
        <v>89</v>
      </c>
      <c r="C137" s="9" t="s">
        <v>17</v>
      </c>
      <c r="D137" s="56">
        <v>16779</v>
      </c>
      <c r="E137" s="10">
        <v>113</v>
      </c>
      <c r="F137" s="11">
        <v>0.5</v>
      </c>
      <c r="G137" s="10">
        <v>115</v>
      </c>
      <c r="H137" s="11">
        <v>0.5</v>
      </c>
      <c r="I137" s="10">
        <v>114</v>
      </c>
      <c r="J137" s="11">
        <v>0.5</v>
      </c>
      <c r="K137" s="10"/>
      <c r="L137" s="11"/>
      <c r="M137" s="10"/>
      <c r="N137" s="11"/>
      <c r="O137" s="10">
        <v>114</v>
      </c>
      <c r="P137" s="11">
        <v>0.5</v>
      </c>
      <c r="Q137" s="10"/>
      <c r="R137" s="11"/>
      <c r="S137" s="10"/>
      <c r="T137" s="11"/>
      <c r="U137" s="10"/>
      <c r="V137" s="11"/>
      <c r="W137" s="10"/>
      <c r="X137" s="11"/>
      <c r="Y137" s="12">
        <f>SUM(F137,H137+J137+L137+N137+R137+P137+T137+V137+X137)</f>
        <v>2</v>
      </c>
      <c r="Z137" s="7">
        <v>105</v>
      </c>
    </row>
    <row r="138" spans="1:26" ht="16.5" customHeight="1">
      <c r="A138" s="7">
        <f t="shared" si="1"/>
        <v>128</v>
      </c>
      <c r="B138" s="8" t="s">
        <v>222</v>
      </c>
      <c r="C138" s="9" t="s">
        <v>223</v>
      </c>
      <c r="D138" s="56">
        <v>22466</v>
      </c>
      <c r="E138" s="10"/>
      <c r="F138" s="11"/>
      <c r="G138" s="10">
        <v>80</v>
      </c>
      <c r="H138" s="11">
        <v>0.75</v>
      </c>
      <c r="I138" s="10"/>
      <c r="J138" s="11"/>
      <c r="K138" s="10">
        <v>82</v>
      </c>
      <c r="L138" s="11">
        <v>0.5</v>
      </c>
      <c r="M138" s="10">
        <v>82</v>
      </c>
      <c r="N138" s="11">
        <v>0.5</v>
      </c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>SUM(F138,H138+J138+L138+N138+R138+P138+T138+V138+X138)</f>
        <v>1.75</v>
      </c>
      <c r="Z138" s="7">
        <v>128</v>
      </c>
    </row>
    <row r="139" spans="1:26" ht="16.5" customHeight="1">
      <c r="A139" s="7">
        <f t="shared" si="1"/>
        <v>128</v>
      </c>
      <c r="B139" s="8" t="s">
        <v>140</v>
      </c>
      <c r="C139" s="9" t="s">
        <v>11</v>
      </c>
      <c r="D139" s="56">
        <v>26007</v>
      </c>
      <c r="E139" s="10">
        <v>82</v>
      </c>
      <c r="F139" s="11">
        <v>0.5</v>
      </c>
      <c r="G139" s="10">
        <v>80</v>
      </c>
      <c r="H139" s="11">
        <v>0.75</v>
      </c>
      <c r="I139" s="10"/>
      <c r="J139" s="11"/>
      <c r="K139" s="10"/>
      <c r="L139" s="11"/>
      <c r="M139" s="10">
        <v>82</v>
      </c>
      <c r="N139" s="11">
        <v>0.5</v>
      </c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>SUM(F139,H139+J139+L139+N139+R139+P139+T139+V139+X139)</f>
        <v>1.75</v>
      </c>
      <c r="Z139" s="7">
        <v>128</v>
      </c>
    </row>
    <row r="140" spans="1:26" ht="16.5" customHeight="1">
      <c r="A140" s="7">
        <f t="shared" ref="A140:A203" si="2">Z140</f>
        <v>130</v>
      </c>
      <c r="B140" s="8" t="s">
        <v>304</v>
      </c>
      <c r="C140" s="9" t="s">
        <v>13</v>
      </c>
      <c r="D140" s="56">
        <v>26163</v>
      </c>
      <c r="E140" s="10"/>
      <c r="F140" s="11"/>
      <c r="G140" s="10"/>
      <c r="H140" s="11"/>
      <c r="I140" s="10">
        <v>89</v>
      </c>
      <c r="J140" s="11">
        <v>0.5</v>
      </c>
      <c r="K140" s="10">
        <v>86</v>
      </c>
      <c r="L140" s="11">
        <v>0.5</v>
      </c>
      <c r="M140" s="10"/>
      <c r="N140" s="11"/>
      <c r="O140" s="10"/>
      <c r="P140" s="11"/>
      <c r="Q140" s="10"/>
      <c r="R140" s="11"/>
      <c r="S140" s="10">
        <v>170</v>
      </c>
      <c r="T140" s="11">
        <v>0.65</v>
      </c>
      <c r="U140" s="10"/>
      <c r="V140" s="11"/>
      <c r="W140" s="10"/>
      <c r="X140" s="11"/>
      <c r="Y140" s="12">
        <f>SUM(F140,H140+J140+L140+N140+R140+P140+T140+V140+X140)</f>
        <v>1.65</v>
      </c>
      <c r="Z140" s="7">
        <v>130</v>
      </c>
    </row>
    <row r="141" spans="1:26" ht="16.5" customHeight="1">
      <c r="A141" s="7">
        <f t="shared" si="2"/>
        <v>130</v>
      </c>
      <c r="B141" s="8" t="s">
        <v>243</v>
      </c>
      <c r="C141" s="9" t="s">
        <v>18</v>
      </c>
      <c r="D141" s="56">
        <v>24434</v>
      </c>
      <c r="E141" s="10"/>
      <c r="F141" s="11"/>
      <c r="G141" s="10">
        <v>88</v>
      </c>
      <c r="H141" s="11">
        <v>0.5</v>
      </c>
      <c r="I141" s="10">
        <v>89</v>
      </c>
      <c r="J141" s="11">
        <v>0.5</v>
      </c>
      <c r="K141" s="10"/>
      <c r="L141" s="11"/>
      <c r="M141" s="10"/>
      <c r="N141" s="11"/>
      <c r="O141" s="10"/>
      <c r="P141" s="11"/>
      <c r="Q141" s="10"/>
      <c r="R141" s="11"/>
      <c r="S141" s="10">
        <v>171</v>
      </c>
      <c r="T141" s="11">
        <v>0.65</v>
      </c>
      <c r="U141" s="10"/>
      <c r="V141" s="11"/>
      <c r="W141" s="10"/>
      <c r="X141" s="11"/>
      <c r="Y141" s="12">
        <f>SUM(F141,H141+J141+L141+N141+R141+P141+T141+V141+X141)</f>
        <v>1.65</v>
      </c>
      <c r="Z141" s="7">
        <v>130</v>
      </c>
    </row>
    <row r="142" spans="1:26" ht="16.5" customHeight="1">
      <c r="A142" s="7">
        <f t="shared" si="2"/>
        <v>130</v>
      </c>
      <c r="B142" s="8" t="s">
        <v>257</v>
      </c>
      <c r="C142" s="9" t="s">
        <v>17</v>
      </c>
      <c r="D142" s="56">
        <v>16781</v>
      </c>
      <c r="E142" s="10"/>
      <c r="F142" s="11"/>
      <c r="G142" s="10">
        <v>91</v>
      </c>
      <c r="H142" s="11">
        <v>0.5</v>
      </c>
      <c r="I142" s="10">
        <v>94</v>
      </c>
      <c r="J142" s="11">
        <v>0.5</v>
      </c>
      <c r="K142" s="10"/>
      <c r="L142" s="11"/>
      <c r="M142" s="10"/>
      <c r="N142" s="11"/>
      <c r="O142" s="10"/>
      <c r="P142" s="11"/>
      <c r="Q142" s="10"/>
      <c r="R142" s="11"/>
      <c r="S142" s="10">
        <v>183</v>
      </c>
      <c r="T142" s="11">
        <v>0.65</v>
      </c>
      <c r="U142" s="10"/>
      <c r="V142" s="11"/>
      <c r="W142" s="10"/>
      <c r="X142" s="11"/>
      <c r="Y142" s="12">
        <f>SUM(F142,H142+J142+L142+N142+R142+P142+T142+V142+X142)</f>
        <v>1.65</v>
      </c>
      <c r="Z142" s="7">
        <v>130</v>
      </c>
    </row>
    <row r="143" spans="1:26" ht="16.5" customHeight="1">
      <c r="A143" s="7">
        <f t="shared" si="2"/>
        <v>130</v>
      </c>
      <c r="B143" s="8" t="s">
        <v>384</v>
      </c>
      <c r="C143" s="9" t="s">
        <v>13</v>
      </c>
      <c r="D143" s="56">
        <v>21554</v>
      </c>
      <c r="E143" s="10"/>
      <c r="F143" s="11"/>
      <c r="G143" s="10"/>
      <c r="H143" s="11"/>
      <c r="I143" s="10"/>
      <c r="J143" s="11"/>
      <c r="K143" s="69">
        <v>101.3</v>
      </c>
      <c r="L143" s="11">
        <v>0.5</v>
      </c>
      <c r="M143" s="10">
        <v>100</v>
      </c>
      <c r="N143" s="11">
        <v>0.5</v>
      </c>
      <c r="O143" s="10"/>
      <c r="P143" s="11"/>
      <c r="Q143" s="10"/>
      <c r="R143" s="11"/>
      <c r="S143" s="10">
        <v>184</v>
      </c>
      <c r="T143" s="11">
        <v>0.65</v>
      </c>
      <c r="U143" s="10"/>
      <c r="V143" s="11"/>
      <c r="W143" s="10"/>
      <c r="X143" s="11"/>
      <c r="Y143" s="12">
        <f>SUM(F143,H143+J143+L143+N143+R143+P143+T143+V143+X143)</f>
        <v>1.65</v>
      </c>
      <c r="Z143" s="7">
        <v>130</v>
      </c>
    </row>
    <row r="144" spans="1:26" ht="16.5" customHeight="1">
      <c r="A144" s="7">
        <f t="shared" si="2"/>
        <v>130</v>
      </c>
      <c r="B144" s="8" t="s">
        <v>178</v>
      </c>
      <c r="C144" s="9" t="s">
        <v>11</v>
      </c>
      <c r="D144" s="56">
        <v>22238</v>
      </c>
      <c r="E144" s="10">
        <v>96</v>
      </c>
      <c r="F144" s="11">
        <v>0.5</v>
      </c>
      <c r="G144" s="10"/>
      <c r="H144" s="11"/>
      <c r="I144" s="10"/>
      <c r="J144" s="11"/>
      <c r="K144" s="10"/>
      <c r="L144" s="11"/>
      <c r="M144" s="10">
        <v>99</v>
      </c>
      <c r="N144" s="11">
        <v>0.5</v>
      </c>
      <c r="O144" s="10"/>
      <c r="P144" s="11"/>
      <c r="Q144" s="10"/>
      <c r="R144" s="11"/>
      <c r="S144" s="10">
        <v>192</v>
      </c>
      <c r="T144" s="11">
        <v>0.65</v>
      </c>
      <c r="U144" s="10"/>
      <c r="V144" s="11"/>
      <c r="W144" s="10"/>
      <c r="X144" s="11"/>
      <c r="Y144" s="12">
        <f>SUM(F144,H144+J144+L144+N144+R144+P144+T144+V144+X144)</f>
        <v>1.65</v>
      </c>
      <c r="Z144" s="7">
        <v>130</v>
      </c>
    </row>
    <row r="145" spans="1:26" ht="16.5" customHeight="1">
      <c r="A145" s="7">
        <f t="shared" si="2"/>
        <v>130</v>
      </c>
      <c r="B145" s="8" t="s">
        <v>107</v>
      </c>
      <c r="C145" s="9" t="s">
        <v>18</v>
      </c>
      <c r="D145" s="56">
        <v>33263</v>
      </c>
      <c r="E145" s="10">
        <v>89</v>
      </c>
      <c r="F145" s="11">
        <v>0.5</v>
      </c>
      <c r="G145" s="10">
        <v>90</v>
      </c>
      <c r="H145" s="11">
        <v>0.5</v>
      </c>
      <c r="I145" s="10"/>
      <c r="J145" s="11"/>
      <c r="K145" s="10"/>
      <c r="L145" s="11"/>
      <c r="M145" s="10"/>
      <c r="N145" s="11"/>
      <c r="O145" s="10"/>
      <c r="P145" s="11"/>
      <c r="Q145" s="10"/>
      <c r="R145" s="11"/>
      <c r="S145" s="10">
        <v>198</v>
      </c>
      <c r="T145" s="11">
        <v>0.65</v>
      </c>
      <c r="U145" s="10"/>
      <c r="V145" s="11"/>
      <c r="W145" s="10"/>
      <c r="X145" s="11"/>
      <c r="Y145" s="12">
        <f>SUM(F145,H145+J145+L145+N145+R145+P145+T145+V145+X145)</f>
        <v>1.65</v>
      </c>
      <c r="Z145" s="7">
        <v>130</v>
      </c>
    </row>
    <row r="146" spans="1:26" ht="16.5" customHeight="1">
      <c r="A146" s="7">
        <f t="shared" si="2"/>
        <v>130</v>
      </c>
      <c r="B146" s="8" t="s">
        <v>129</v>
      </c>
      <c r="C146" s="9" t="s">
        <v>17</v>
      </c>
      <c r="D146" s="56">
        <v>19662</v>
      </c>
      <c r="E146" s="10">
        <v>97</v>
      </c>
      <c r="F146" s="11">
        <v>0.5</v>
      </c>
      <c r="G146" s="10"/>
      <c r="H146" s="11"/>
      <c r="I146" s="10"/>
      <c r="J146" s="11"/>
      <c r="K146" s="10"/>
      <c r="L146" s="11"/>
      <c r="M146" s="10"/>
      <c r="N146" s="11"/>
      <c r="O146" s="10">
        <v>110</v>
      </c>
      <c r="P146" s="11">
        <v>0.5</v>
      </c>
      <c r="Q146" s="10"/>
      <c r="R146" s="11"/>
      <c r="S146" s="10">
        <v>199</v>
      </c>
      <c r="T146" s="11">
        <v>0.65</v>
      </c>
      <c r="U146" s="10"/>
      <c r="V146" s="11"/>
      <c r="W146" s="10"/>
      <c r="X146" s="11"/>
      <c r="Y146" s="12">
        <f>SUM(F146,H146+J146+L146+N146+R146+P146+T146+V146+X146)</f>
        <v>1.65</v>
      </c>
      <c r="Z146" s="7">
        <v>130</v>
      </c>
    </row>
    <row r="147" spans="1:26" ht="16.5" customHeight="1">
      <c r="A147" s="7">
        <f t="shared" si="2"/>
        <v>130</v>
      </c>
      <c r="B147" s="8" t="s">
        <v>440</v>
      </c>
      <c r="C147" s="9" t="s">
        <v>13</v>
      </c>
      <c r="D147" s="56">
        <v>23497</v>
      </c>
      <c r="E147" s="10"/>
      <c r="F147" s="11"/>
      <c r="G147" s="10"/>
      <c r="H147" s="11"/>
      <c r="I147" s="10"/>
      <c r="J147" s="11"/>
      <c r="K147" s="10"/>
      <c r="L147" s="11"/>
      <c r="M147" s="10">
        <v>108</v>
      </c>
      <c r="N147" s="11">
        <v>0.5</v>
      </c>
      <c r="O147" s="10"/>
      <c r="P147" s="11"/>
      <c r="Q147" s="10">
        <v>111</v>
      </c>
      <c r="R147" s="11">
        <v>0.5</v>
      </c>
      <c r="S147" s="10">
        <v>200</v>
      </c>
      <c r="T147" s="11">
        <v>0.65</v>
      </c>
      <c r="U147" s="10"/>
      <c r="V147" s="11"/>
      <c r="W147" s="10"/>
      <c r="X147" s="11"/>
      <c r="Y147" s="12">
        <f>SUM(F147,H147+J147+L147+N147+R147+P147+T147+V147+X147)</f>
        <v>1.65</v>
      </c>
      <c r="Z147" s="7">
        <v>130</v>
      </c>
    </row>
    <row r="148" spans="1:26" ht="16.5" customHeight="1">
      <c r="A148" s="7">
        <f t="shared" si="2"/>
        <v>130</v>
      </c>
      <c r="B148" s="8" t="s">
        <v>326</v>
      </c>
      <c r="C148" s="9" t="s">
        <v>12</v>
      </c>
      <c r="D148" s="56">
        <v>26746</v>
      </c>
      <c r="E148" s="10"/>
      <c r="F148" s="11"/>
      <c r="G148" s="10"/>
      <c r="H148" s="11"/>
      <c r="I148" s="10">
        <v>105</v>
      </c>
      <c r="J148" s="11">
        <v>0.5</v>
      </c>
      <c r="K148" s="69">
        <v>115.3</v>
      </c>
      <c r="L148" s="11">
        <v>0.5</v>
      </c>
      <c r="M148" s="10"/>
      <c r="N148" s="11"/>
      <c r="O148" s="10"/>
      <c r="P148" s="11"/>
      <c r="Q148" s="10"/>
      <c r="R148" s="11"/>
      <c r="S148" s="10">
        <v>208</v>
      </c>
      <c r="T148" s="11">
        <v>0.65</v>
      </c>
      <c r="U148" s="10"/>
      <c r="V148" s="11"/>
      <c r="W148" s="10"/>
      <c r="X148" s="11"/>
      <c r="Y148" s="12">
        <f>SUM(F148,H148+J148+L148+N148+R148+P148+T148+V148+X148)</f>
        <v>1.65</v>
      </c>
      <c r="Z148" s="7">
        <v>130</v>
      </c>
    </row>
    <row r="149" spans="1:26" ht="16.5" customHeight="1">
      <c r="A149" s="7">
        <f t="shared" si="2"/>
        <v>139</v>
      </c>
      <c r="B149" s="8" t="s">
        <v>277</v>
      </c>
      <c r="C149" s="9" t="s">
        <v>33</v>
      </c>
      <c r="D149" s="56">
        <v>24585</v>
      </c>
      <c r="E149" s="10"/>
      <c r="F149" s="11"/>
      <c r="G149" s="10">
        <v>98</v>
      </c>
      <c r="H149" s="11">
        <v>0.5</v>
      </c>
      <c r="I149" s="10">
        <v>109</v>
      </c>
      <c r="J149" s="11">
        <v>0.5</v>
      </c>
      <c r="K149" s="69">
        <v>114.3</v>
      </c>
      <c r="L149" s="11">
        <v>0.5</v>
      </c>
      <c r="M149" s="10"/>
      <c r="N149" s="11"/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>SUM(F149,H149+J149+L149+N149+R149+P149+T149+V149+X149)</f>
        <v>1.5</v>
      </c>
      <c r="Z149" s="7">
        <v>139</v>
      </c>
    </row>
    <row r="150" spans="1:26" ht="16.5" customHeight="1">
      <c r="A150" s="7">
        <f t="shared" si="2"/>
        <v>139</v>
      </c>
      <c r="B150" s="8" t="s">
        <v>206</v>
      </c>
      <c r="C150" s="9" t="s">
        <v>12</v>
      </c>
      <c r="D150" s="56">
        <v>21932</v>
      </c>
      <c r="E150" s="10">
        <v>119</v>
      </c>
      <c r="F150" s="11">
        <v>0.5</v>
      </c>
      <c r="G150" s="10">
        <v>115</v>
      </c>
      <c r="H150" s="11">
        <v>0.5</v>
      </c>
      <c r="I150" s="10"/>
      <c r="J150" s="11"/>
      <c r="K150" s="10"/>
      <c r="L150" s="11"/>
      <c r="M150" s="10">
        <v>114</v>
      </c>
      <c r="N150" s="11">
        <v>0.5</v>
      </c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>SUM(F150,H150+J150+L150+N150+R150+P150+T150+V150+X150)</f>
        <v>1.5</v>
      </c>
      <c r="Z150" s="7">
        <v>139</v>
      </c>
    </row>
    <row r="151" spans="1:26" ht="16.5" customHeight="1">
      <c r="A151" s="7">
        <f t="shared" si="2"/>
        <v>139</v>
      </c>
      <c r="B151" s="8" t="s">
        <v>143</v>
      </c>
      <c r="C151" s="9" t="s">
        <v>12</v>
      </c>
      <c r="D151" s="56">
        <v>22419</v>
      </c>
      <c r="E151" s="10">
        <v>84</v>
      </c>
      <c r="F151" s="11">
        <v>0.5</v>
      </c>
      <c r="G151" s="10"/>
      <c r="H151" s="11"/>
      <c r="I151" s="10"/>
      <c r="J151" s="11"/>
      <c r="K151" s="10">
        <v>91</v>
      </c>
      <c r="L151" s="11">
        <v>0.5</v>
      </c>
      <c r="M151" s="10"/>
      <c r="N151" s="11"/>
      <c r="O151" s="10">
        <v>86</v>
      </c>
      <c r="P151" s="11">
        <v>0.5</v>
      </c>
      <c r="Q151" s="10"/>
      <c r="R151" s="11"/>
      <c r="S151" s="10"/>
      <c r="T151" s="11"/>
      <c r="U151" s="10"/>
      <c r="V151" s="11"/>
      <c r="W151" s="10"/>
      <c r="X151" s="11"/>
      <c r="Y151" s="12">
        <f>SUM(F151,H151+J151+L151+N151+R151+P151+T151+V151+X151)</f>
        <v>1.5</v>
      </c>
      <c r="Z151" s="7">
        <v>139</v>
      </c>
    </row>
    <row r="152" spans="1:26" ht="16.5" customHeight="1">
      <c r="A152" s="7">
        <f t="shared" si="2"/>
        <v>139</v>
      </c>
      <c r="B152" s="8" t="s">
        <v>266</v>
      </c>
      <c r="C152" s="9" t="s">
        <v>14</v>
      </c>
      <c r="D152" s="56">
        <v>19806</v>
      </c>
      <c r="E152" s="10"/>
      <c r="F152" s="11"/>
      <c r="G152" s="10">
        <v>94</v>
      </c>
      <c r="H152" s="11">
        <v>0.5</v>
      </c>
      <c r="I152" s="10"/>
      <c r="J152" s="11"/>
      <c r="K152" s="10"/>
      <c r="L152" s="11"/>
      <c r="M152" s="10">
        <v>90</v>
      </c>
      <c r="N152" s="11">
        <v>0.5</v>
      </c>
      <c r="O152" s="10">
        <v>96</v>
      </c>
      <c r="P152" s="11">
        <v>0.5</v>
      </c>
      <c r="Q152" s="10"/>
      <c r="R152" s="11"/>
      <c r="S152" s="10"/>
      <c r="T152" s="11"/>
      <c r="U152" s="10"/>
      <c r="V152" s="11"/>
      <c r="W152" s="10"/>
      <c r="X152" s="11"/>
      <c r="Y152" s="12">
        <f>SUM(F152,H152+J152+L152+N152+R152+P152+T152+V152+X152)</f>
        <v>1.5</v>
      </c>
      <c r="Z152" s="7">
        <v>139</v>
      </c>
    </row>
    <row r="153" spans="1:26" ht="16.5" customHeight="1">
      <c r="A153" s="7">
        <f t="shared" si="2"/>
        <v>139</v>
      </c>
      <c r="B153" s="8" t="s">
        <v>166</v>
      </c>
      <c r="C153" s="9" t="s">
        <v>11</v>
      </c>
      <c r="D153" s="56">
        <v>15914</v>
      </c>
      <c r="E153" s="10">
        <v>91</v>
      </c>
      <c r="F153" s="11">
        <v>0.5</v>
      </c>
      <c r="G153" s="10">
        <v>99</v>
      </c>
      <c r="H153" s="11">
        <v>0.5</v>
      </c>
      <c r="I153" s="10"/>
      <c r="J153" s="11"/>
      <c r="K153" s="10"/>
      <c r="L153" s="11"/>
      <c r="M153" s="10">
        <v>110</v>
      </c>
      <c r="N153" s="11">
        <v>0.5</v>
      </c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>SUM(F153,H153+J153+L153+N153+R153+P153+T153+V153+X153)</f>
        <v>1.5</v>
      </c>
      <c r="Z153" s="7">
        <v>139</v>
      </c>
    </row>
    <row r="154" spans="1:26" ht="16.5" customHeight="1">
      <c r="A154" s="7">
        <f t="shared" si="2"/>
        <v>139</v>
      </c>
      <c r="B154" s="8" t="s">
        <v>207</v>
      </c>
      <c r="C154" s="9" t="s">
        <v>11</v>
      </c>
      <c r="D154" s="56">
        <v>20219</v>
      </c>
      <c r="E154" s="10">
        <v>121</v>
      </c>
      <c r="F154" s="11">
        <v>0.5</v>
      </c>
      <c r="G154" s="10"/>
      <c r="H154" s="11"/>
      <c r="I154" s="10"/>
      <c r="J154" s="11"/>
      <c r="K154" s="10"/>
      <c r="L154" s="11"/>
      <c r="M154" s="10">
        <v>114</v>
      </c>
      <c r="N154" s="11">
        <v>0.5</v>
      </c>
      <c r="O154" s="10">
        <v>112</v>
      </c>
      <c r="P154" s="11">
        <v>0.5</v>
      </c>
      <c r="Q154" s="10"/>
      <c r="R154" s="11"/>
      <c r="S154" s="10"/>
      <c r="T154" s="11"/>
      <c r="U154" s="10"/>
      <c r="V154" s="11"/>
      <c r="W154" s="10"/>
      <c r="X154" s="11"/>
      <c r="Y154" s="12">
        <f>SUM(F154,H154+J154+L154+N154+R154+P154+T154+V154+X154)</f>
        <v>1.5</v>
      </c>
      <c r="Z154" s="7">
        <v>139</v>
      </c>
    </row>
    <row r="155" spans="1:26" ht="16.5" customHeight="1">
      <c r="A155" s="7">
        <f t="shared" si="2"/>
        <v>139</v>
      </c>
      <c r="B155" s="8" t="s">
        <v>281</v>
      </c>
      <c r="C155" s="9" t="s">
        <v>17</v>
      </c>
      <c r="D155" s="56">
        <v>17882</v>
      </c>
      <c r="E155" s="10"/>
      <c r="F155" s="11"/>
      <c r="G155" s="10">
        <v>101</v>
      </c>
      <c r="H155" s="11">
        <v>0.5</v>
      </c>
      <c r="I155" s="10">
        <v>104</v>
      </c>
      <c r="J155" s="11">
        <v>0.5</v>
      </c>
      <c r="K155" s="10"/>
      <c r="L155" s="11"/>
      <c r="M155" s="10"/>
      <c r="N155" s="11"/>
      <c r="O155" s="10">
        <v>96</v>
      </c>
      <c r="P155" s="11">
        <v>0.5</v>
      </c>
      <c r="Q155" s="10"/>
      <c r="R155" s="11"/>
      <c r="S155" s="10"/>
      <c r="T155" s="11"/>
      <c r="U155" s="10"/>
      <c r="V155" s="11"/>
      <c r="W155" s="10"/>
      <c r="X155" s="11"/>
      <c r="Y155" s="12">
        <f>SUM(F155,H155+J155+L155+N155+R155+P155+T155+V155+X155)</f>
        <v>1.5</v>
      </c>
      <c r="Z155" s="7">
        <v>139</v>
      </c>
    </row>
    <row r="156" spans="1:26" ht="16.5" customHeight="1">
      <c r="A156" s="7">
        <f t="shared" si="2"/>
        <v>139</v>
      </c>
      <c r="B156" s="8" t="s">
        <v>85</v>
      </c>
      <c r="C156" s="9" t="s">
        <v>12</v>
      </c>
      <c r="D156" s="56">
        <v>27658</v>
      </c>
      <c r="E156" s="10">
        <v>80</v>
      </c>
      <c r="F156" s="11">
        <v>1</v>
      </c>
      <c r="G156" s="10"/>
      <c r="H156" s="11"/>
      <c r="I156" s="10"/>
      <c r="J156" s="11"/>
      <c r="K156" s="10"/>
      <c r="L156" s="11"/>
      <c r="M156" s="10">
        <v>83</v>
      </c>
      <c r="N156" s="11">
        <v>0.5</v>
      </c>
      <c r="O156" s="10"/>
      <c r="P156" s="11"/>
      <c r="Q156" s="10"/>
      <c r="R156" s="11"/>
      <c r="S156" s="10"/>
      <c r="T156" s="11"/>
      <c r="U156" s="10"/>
      <c r="V156" s="11"/>
      <c r="W156" s="10"/>
      <c r="X156" s="11"/>
      <c r="Y156" s="12">
        <f>SUM(F156,H156+J156+L156+N156+R156+P156+T156+V156+X156)</f>
        <v>1.5</v>
      </c>
      <c r="Z156" s="7">
        <v>139</v>
      </c>
    </row>
    <row r="157" spans="1:26" ht="16.5" customHeight="1">
      <c r="A157" s="7">
        <f t="shared" si="2"/>
        <v>139</v>
      </c>
      <c r="B157" s="8" t="s">
        <v>247</v>
      </c>
      <c r="C157" s="9" t="s">
        <v>17</v>
      </c>
      <c r="D157" s="56">
        <v>29606</v>
      </c>
      <c r="E157" s="10"/>
      <c r="F157" s="11"/>
      <c r="G157" s="10">
        <v>90</v>
      </c>
      <c r="H157" s="11">
        <v>0.5</v>
      </c>
      <c r="I157" s="10"/>
      <c r="J157" s="11"/>
      <c r="K157" s="10"/>
      <c r="L157" s="11"/>
      <c r="M157" s="10">
        <v>93</v>
      </c>
      <c r="N157" s="11">
        <v>0.5</v>
      </c>
      <c r="O157" s="10">
        <v>85</v>
      </c>
      <c r="P157" s="11">
        <v>0.5</v>
      </c>
      <c r="Q157" s="10"/>
      <c r="R157" s="11"/>
      <c r="S157" s="10"/>
      <c r="T157" s="11"/>
      <c r="U157" s="10"/>
      <c r="V157" s="11"/>
      <c r="W157" s="10"/>
      <c r="X157" s="11"/>
      <c r="Y157" s="12">
        <f>SUM(F157,H157+J157+L157+N157+R157+P157+T157+V157+X157)</f>
        <v>1.5</v>
      </c>
      <c r="Z157" s="7">
        <v>139</v>
      </c>
    </row>
    <row r="158" spans="1:26" ht="16.5" customHeight="1">
      <c r="A158" s="7">
        <f t="shared" si="2"/>
        <v>139</v>
      </c>
      <c r="B158" s="8" t="s">
        <v>311</v>
      </c>
      <c r="C158" s="9" t="s">
        <v>19</v>
      </c>
      <c r="D158" s="56">
        <v>31792</v>
      </c>
      <c r="E158" s="10"/>
      <c r="F158" s="11"/>
      <c r="G158" s="10"/>
      <c r="H158" s="11"/>
      <c r="I158" s="10">
        <v>94</v>
      </c>
      <c r="J158" s="11">
        <v>0.5</v>
      </c>
      <c r="K158" s="69">
        <v>100.3</v>
      </c>
      <c r="L158" s="11">
        <v>0.5</v>
      </c>
      <c r="M158" s="10">
        <v>103</v>
      </c>
      <c r="N158" s="11">
        <v>0.5</v>
      </c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>SUM(F158,H158+J158+L158+N158+R158+P158+T158+V158+X158)</f>
        <v>1.5</v>
      </c>
      <c r="Z158" s="7">
        <v>139</v>
      </c>
    </row>
    <row r="159" spans="1:26" ht="16.5" customHeight="1">
      <c r="A159" s="7">
        <f t="shared" si="2"/>
        <v>139</v>
      </c>
      <c r="B159" s="8" t="s">
        <v>230</v>
      </c>
      <c r="C159" s="9" t="s">
        <v>14</v>
      </c>
      <c r="D159" s="56">
        <v>28564</v>
      </c>
      <c r="E159" s="10"/>
      <c r="F159" s="11"/>
      <c r="G159" s="10">
        <v>83</v>
      </c>
      <c r="H159" s="11">
        <v>0.5</v>
      </c>
      <c r="I159" s="10"/>
      <c r="J159" s="11"/>
      <c r="K159" s="10">
        <v>80</v>
      </c>
      <c r="L159" s="11">
        <v>0.5</v>
      </c>
      <c r="M159" s="10">
        <v>86</v>
      </c>
      <c r="N159" s="11">
        <v>0.5</v>
      </c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>SUM(F159,H159+J159+L159+N159+R159+P159+T159+V159+X159)</f>
        <v>1.5</v>
      </c>
      <c r="Z159" s="7">
        <v>139</v>
      </c>
    </row>
    <row r="160" spans="1:26" ht="16.5" customHeight="1">
      <c r="A160" s="7">
        <f t="shared" si="2"/>
        <v>139</v>
      </c>
      <c r="B160" s="8" t="s">
        <v>315</v>
      </c>
      <c r="C160" s="9" t="s">
        <v>57</v>
      </c>
      <c r="D160" s="56">
        <v>31352</v>
      </c>
      <c r="E160" s="10"/>
      <c r="F160" s="11"/>
      <c r="G160" s="10"/>
      <c r="H160" s="11"/>
      <c r="I160" s="10">
        <v>98</v>
      </c>
      <c r="J160" s="11">
        <v>0.5</v>
      </c>
      <c r="K160" s="69">
        <v>104.3</v>
      </c>
      <c r="L160" s="11">
        <v>0.5</v>
      </c>
      <c r="M160" s="10">
        <v>87</v>
      </c>
      <c r="N160" s="11">
        <v>0.5</v>
      </c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>SUM(F160,H160+J160+L160+N160+R160+P160+T160+V160+X160)</f>
        <v>1.5</v>
      </c>
      <c r="Z160" s="7">
        <v>139</v>
      </c>
    </row>
    <row r="161" spans="1:26" ht="16.5" customHeight="1">
      <c r="A161" s="7">
        <f t="shared" si="2"/>
        <v>139</v>
      </c>
      <c r="B161" s="8" t="s">
        <v>180</v>
      </c>
      <c r="C161" s="9" t="s">
        <v>70</v>
      </c>
      <c r="D161" s="56">
        <v>28354</v>
      </c>
      <c r="E161" s="10">
        <v>98</v>
      </c>
      <c r="F161" s="11">
        <v>0.5</v>
      </c>
      <c r="G161" s="10">
        <v>91</v>
      </c>
      <c r="H161" s="11">
        <v>0.5</v>
      </c>
      <c r="I161" s="10"/>
      <c r="J161" s="11"/>
      <c r="K161" s="10"/>
      <c r="L161" s="11"/>
      <c r="M161" s="10"/>
      <c r="N161" s="11"/>
      <c r="O161" s="10">
        <v>104</v>
      </c>
      <c r="P161" s="11">
        <v>0.5</v>
      </c>
      <c r="Q161" s="10"/>
      <c r="R161" s="11"/>
      <c r="S161" s="10"/>
      <c r="T161" s="11"/>
      <c r="U161" s="10"/>
      <c r="V161" s="11"/>
      <c r="W161" s="10"/>
      <c r="X161" s="11"/>
      <c r="Y161" s="12">
        <f>SUM(F161,H161+J161+L161+N161+R161+P161+T161+V161+X161)</f>
        <v>1.5</v>
      </c>
      <c r="Z161" s="7">
        <v>139</v>
      </c>
    </row>
    <row r="162" spans="1:26" ht="16.5" customHeight="1">
      <c r="A162" s="7">
        <f t="shared" si="2"/>
        <v>139</v>
      </c>
      <c r="B162" s="8" t="s">
        <v>254</v>
      </c>
      <c r="C162" s="9" t="s">
        <v>70</v>
      </c>
      <c r="D162" s="56">
        <v>30077</v>
      </c>
      <c r="E162" s="10"/>
      <c r="F162" s="11"/>
      <c r="G162" s="10">
        <v>91</v>
      </c>
      <c r="H162" s="11">
        <v>0.5</v>
      </c>
      <c r="I162" s="10">
        <v>95</v>
      </c>
      <c r="J162" s="11">
        <v>0.5</v>
      </c>
      <c r="K162" s="69">
        <v>92.3</v>
      </c>
      <c r="L162" s="11">
        <v>0.5</v>
      </c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>SUM(F162,H162+J162+L162+N162+R162+P162+T162+V162+X162)</f>
        <v>1.5</v>
      </c>
      <c r="Z162" s="7">
        <v>139</v>
      </c>
    </row>
    <row r="163" spans="1:26" ht="16.5" customHeight="1">
      <c r="A163" s="7">
        <f t="shared" si="2"/>
        <v>139</v>
      </c>
      <c r="B163" s="8" t="s">
        <v>169</v>
      </c>
      <c r="C163" s="9" t="s">
        <v>11</v>
      </c>
      <c r="D163" s="56">
        <v>21383</v>
      </c>
      <c r="E163" s="10">
        <v>92</v>
      </c>
      <c r="F163" s="11">
        <v>0.5</v>
      </c>
      <c r="G163" s="10"/>
      <c r="H163" s="11"/>
      <c r="I163" s="10"/>
      <c r="J163" s="11"/>
      <c r="K163" s="69">
        <v>93.3</v>
      </c>
      <c r="L163" s="11">
        <v>0.5</v>
      </c>
      <c r="M163" s="10">
        <v>100</v>
      </c>
      <c r="N163" s="11">
        <v>0.5</v>
      </c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>SUM(F163,H163+J163+L163+N163+R163+P163+T163+V163+X163)</f>
        <v>1.5</v>
      </c>
      <c r="Z163" s="7">
        <v>139</v>
      </c>
    </row>
    <row r="164" spans="1:26" ht="16.5" customHeight="1">
      <c r="A164" s="7">
        <f t="shared" si="2"/>
        <v>139</v>
      </c>
      <c r="B164" s="8" t="s">
        <v>270</v>
      </c>
      <c r="C164" s="9" t="s">
        <v>14</v>
      </c>
      <c r="D164" s="56">
        <v>19633</v>
      </c>
      <c r="E164" s="10"/>
      <c r="F164" s="11"/>
      <c r="G164" s="10">
        <v>94</v>
      </c>
      <c r="H164" s="11">
        <v>0.5</v>
      </c>
      <c r="I164" s="10"/>
      <c r="J164" s="11"/>
      <c r="K164" s="10"/>
      <c r="L164" s="11"/>
      <c r="M164" s="10">
        <v>114</v>
      </c>
      <c r="N164" s="11">
        <v>0.5</v>
      </c>
      <c r="O164" s="10">
        <v>105</v>
      </c>
      <c r="P164" s="11">
        <v>0.5</v>
      </c>
      <c r="Q164" s="10"/>
      <c r="R164" s="11"/>
      <c r="S164" s="10"/>
      <c r="T164" s="11"/>
      <c r="U164" s="10"/>
      <c r="V164" s="11"/>
      <c r="W164" s="10"/>
      <c r="X164" s="11"/>
      <c r="Y164" s="12">
        <f>SUM(F164,H164+J164+L164+N164+R164+P164+T164+V164+X164)</f>
        <v>1.5</v>
      </c>
      <c r="Z164" s="7">
        <v>139</v>
      </c>
    </row>
    <row r="165" spans="1:26" ht="16.5" customHeight="1">
      <c r="A165" s="7">
        <f t="shared" si="2"/>
        <v>139</v>
      </c>
      <c r="B165" s="8" t="s">
        <v>237</v>
      </c>
      <c r="C165" s="9" t="s">
        <v>70</v>
      </c>
      <c r="D165" s="56">
        <v>26980</v>
      </c>
      <c r="E165" s="10"/>
      <c r="F165" s="11"/>
      <c r="G165" s="10">
        <v>84</v>
      </c>
      <c r="H165" s="11">
        <v>0.5</v>
      </c>
      <c r="I165" s="10">
        <v>88</v>
      </c>
      <c r="J165" s="11">
        <v>0.5</v>
      </c>
      <c r="K165" s="10"/>
      <c r="L165" s="11"/>
      <c r="M165" s="10">
        <v>85</v>
      </c>
      <c r="N165" s="11">
        <v>0.5</v>
      </c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>SUM(F165,H165+J165+L165+N165+R165+P165+T165+V165+X165)</f>
        <v>1.5</v>
      </c>
      <c r="Z165" s="7">
        <v>139</v>
      </c>
    </row>
    <row r="166" spans="1:26" ht="16.5" customHeight="1">
      <c r="A166" s="7">
        <f t="shared" si="2"/>
        <v>139</v>
      </c>
      <c r="B166" s="8" t="s">
        <v>251</v>
      </c>
      <c r="C166" s="9" t="s">
        <v>14</v>
      </c>
      <c r="D166" s="56">
        <v>22845</v>
      </c>
      <c r="E166" s="10"/>
      <c r="F166" s="11"/>
      <c r="G166" s="10">
        <v>91</v>
      </c>
      <c r="H166" s="11">
        <v>0.5</v>
      </c>
      <c r="I166" s="10">
        <v>92</v>
      </c>
      <c r="J166" s="11">
        <v>0.5</v>
      </c>
      <c r="K166" s="10"/>
      <c r="L166" s="11"/>
      <c r="M166" s="10">
        <v>100</v>
      </c>
      <c r="N166" s="11">
        <v>0.5</v>
      </c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>SUM(F166,H166+J166+L166+N166+R166+P166+T166+V166+X166)</f>
        <v>1.5</v>
      </c>
      <c r="Z166" s="7">
        <v>139</v>
      </c>
    </row>
    <row r="167" spans="1:26" ht="16.5" customHeight="1">
      <c r="A167" s="7">
        <f t="shared" si="2"/>
        <v>139</v>
      </c>
      <c r="B167" s="8" t="s">
        <v>163</v>
      </c>
      <c r="C167" s="9" t="s">
        <v>33</v>
      </c>
      <c r="D167" s="56">
        <v>26082</v>
      </c>
      <c r="E167" s="10">
        <v>90</v>
      </c>
      <c r="F167" s="11">
        <v>0.5</v>
      </c>
      <c r="G167" s="10"/>
      <c r="H167" s="11"/>
      <c r="I167" s="10">
        <v>90</v>
      </c>
      <c r="J167" s="11">
        <v>0.5</v>
      </c>
      <c r="K167" s="10"/>
      <c r="L167" s="11"/>
      <c r="M167" s="10">
        <v>90</v>
      </c>
      <c r="N167" s="11">
        <v>0.5</v>
      </c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>SUM(F167,H167+J167+L167+N167+R167+P167+T167+V167+X167)</f>
        <v>1.5</v>
      </c>
      <c r="Z167" s="7">
        <v>139</v>
      </c>
    </row>
    <row r="168" spans="1:26" ht="16.5" customHeight="1">
      <c r="A168" s="7">
        <f t="shared" si="2"/>
        <v>139</v>
      </c>
      <c r="B168" s="8" t="s">
        <v>325</v>
      </c>
      <c r="C168" s="9" t="s">
        <v>33</v>
      </c>
      <c r="D168" s="56">
        <v>19717</v>
      </c>
      <c r="E168" s="10"/>
      <c r="F168" s="11"/>
      <c r="G168" s="10"/>
      <c r="H168" s="11"/>
      <c r="I168" s="10">
        <v>103</v>
      </c>
      <c r="J168" s="11">
        <v>0.5</v>
      </c>
      <c r="K168" s="10"/>
      <c r="L168" s="11"/>
      <c r="M168" s="10">
        <v>98</v>
      </c>
      <c r="N168" s="11">
        <v>0.5</v>
      </c>
      <c r="O168" s="10">
        <v>104</v>
      </c>
      <c r="P168" s="11">
        <v>0.5</v>
      </c>
      <c r="Q168" s="10"/>
      <c r="R168" s="11"/>
      <c r="S168" s="10"/>
      <c r="T168" s="11"/>
      <c r="U168" s="10"/>
      <c r="V168" s="11"/>
      <c r="W168" s="10"/>
      <c r="X168" s="11"/>
      <c r="Y168" s="12">
        <f>SUM(F168,H168+J168+L168+N168+R168+P168+T168+V168+X168)</f>
        <v>1.5</v>
      </c>
      <c r="Z168" s="7">
        <v>139</v>
      </c>
    </row>
    <row r="169" spans="1:26" ht="16.5" customHeight="1">
      <c r="A169" s="7">
        <f t="shared" si="2"/>
        <v>139</v>
      </c>
      <c r="B169" s="8" t="s">
        <v>182</v>
      </c>
      <c r="C169" s="9" t="s">
        <v>13</v>
      </c>
      <c r="D169" s="56">
        <v>28096</v>
      </c>
      <c r="E169" s="10">
        <v>100</v>
      </c>
      <c r="F169" s="11">
        <v>0.5</v>
      </c>
      <c r="G169" s="10"/>
      <c r="H169" s="11"/>
      <c r="I169" s="10">
        <v>105</v>
      </c>
      <c r="J169" s="11">
        <v>0.5</v>
      </c>
      <c r="K169" s="69">
        <v>128.30000000000001</v>
      </c>
      <c r="L169" s="11">
        <v>0.5</v>
      </c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>SUM(F169,H169+J169+L169+N169+R169+P169+T169+V169+X169)</f>
        <v>1.5</v>
      </c>
      <c r="Z169" s="7">
        <v>139</v>
      </c>
    </row>
    <row r="170" spans="1:26" ht="16.5" customHeight="1">
      <c r="A170" s="7">
        <f t="shared" si="2"/>
        <v>139</v>
      </c>
      <c r="B170" s="8" t="s">
        <v>302</v>
      </c>
      <c r="C170" s="9" t="s">
        <v>13</v>
      </c>
      <c r="D170" s="56">
        <v>23045</v>
      </c>
      <c r="E170" s="10"/>
      <c r="F170" s="11"/>
      <c r="G170" s="10"/>
      <c r="H170" s="11"/>
      <c r="I170" s="10">
        <v>87</v>
      </c>
      <c r="J170" s="11">
        <v>0.5</v>
      </c>
      <c r="K170" s="10">
        <v>82</v>
      </c>
      <c r="L170" s="11">
        <v>0.5</v>
      </c>
      <c r="M170" s="10">
        <v>93</v>
      </c>
      <c r="N170" s="11">
        <v>0.5</v>
      </c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>SUM(F170,H170+J170+L170+N170+R170+P170+T170+V170+X170)</f>
        <v>1.5</v>
      </c>
      <c r="Z170" s="7">
        <v>139</v>
      </c>
    </row>
    <row r="171" spans="1:26" ht="16.5" customHeight="1">
      <c r="A171" s="7">
        <f t="shared" si="2"/>
        <v>139</v>
      </c>
      <c r="B171" s="8" t="s">
        <v>202</v>
      </c>
      <c r="C171" s="9" t="s">
        <v>12</v>
      </c>
      <c r="D171" s="56">
        <v>22703</v>
      </c>
      <c r="E171" s="10">
        <v>112</v>
      </c>
      <c r="F171" s="11">
        <v>0.5</v>
      </c>
      <c r="G171" s="10">
        <v>102</v>
      </c>
      <c r="H171" s="11">
        <v>0.5</v>
      </c>
      <c r="I171" s="10"/>
      <c r="J171" s="11"/>
      <c r="K171" s="10"/>
      <c r="L171" s="11"/>
      <c r="M171" s="10">
        <v>85</v>
      </c>
      <c r="N171" s="11">
        <v>0.5</v>
      </c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>SUM(F171,H171+J171+L171+N171+R171+P171+T171+V171+X171)</f>
        <v>1.5</v>
      </c>
      <c r="Z171" s="7">
        <v>139</v>
      </c>
    </row>
    <row r="172" spans="1:26" ht="16.5" customHeight="1">
      <c r="A172" s="7">
        <f t="shared" si="2"/>
        <v>139</v>
      </c>
      <c r="B172" s="8" t="s">
        <v>153</v>
      </c>
      <c r="C172" s="9" t="s">
        <v>18</v>
      </c>
      <c r="D172" s="56">
        <v>23903</v>
      </c>
      <c r="E172" s="10">
        <v>87</v>
      </c>
      <c r="F172" s="11">
        <v>0.5</v>
      </c>
      <c r="G172" s="10"/>
      <c r="H172" s="11"/>
      <c r="I172" s="10"/>
      <c r="J172" s="11"/>
      <c r="K172" s="10"/>
      <c r="L172" s="11"/>
      <c r="M172" s="10">
        <v>85</v>
      </c>
      <c r="N172" s="11">
        <v>0.5</v>
      </c>
      <c r="O172" s="10"/>
      <c r="P172" s="11"/>
      <c r="Q172" s="10">
        <v>90</v>
      </c>
      <c r="R172" s="11">
        <v>0.5</v>
      </c>
      <c r="S172" s="10"/>
      <c r="T172" s="11"/>
      <c r="U172" s="10"/>
      <c r="V172" s="11"/>
      <c r="W172" s="10"/>
      <c r="X172" s="11"/>
      <c r="Y172" s="12">
        <f>SUM(F172,H172+J172+L172+N172+R172+P172+T172+V172+X172)</f>
        <v>1.5</v>
      </c>
      <c r="Z172" s="7">
        <v>139</v>
      </c>
    </row>
    <row r="173" spans="1:26" ht="16.5" customHeight="1">
      <c r="A173" s="7">
        <f t="shared" si="2"/>
        <v>139</v>
      </c>
      <c r="B173" s="8" t="s">
        <v>290</v>
      </c>
      <c r="C173" s="9" t="s">
        <v>17</v>
      </c>
      <c r="D173" s="56">
        <v>22524</v>
      </c>
      <c r="E173" s="10"/>
      <c r="F173" s="11"/>
      <c r="G173" s="10">
        <v>111</v>
      </c>
      <c r="H173" s="11">
        <v>0.5</v>
      </c>
      <c r="I173" s="10">
        <v>107</v>
      </c>
      <c r="J173" s="11">
        <v>0.5</v>
      </c>
      <c r="K173" s="10">
        <v>106</v>
      </c>
      <c r="L173" s="11">
        <v>0.5</v>
      </c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>SUM(F173,H173+J173+L173+N173+R173+P173+T173+V173+X173)</f>
        <v>1.5</v>
      </c>
      <c r="Z173" s="7">
        <v>139</v>
      </c>
    </row>
    <row r="174" spans="1:26" ht="16.5" customHeight="1">
      <c r="A174" s="7">
        <f t="shared" si="2"/>
        <v>139</v>
      </c>
      <c r="B174" s="8" t="s">
        <v>306</v>
      </c>
      <c r="C174" s="9" t="s">
        <v>14</v>
      </c>
      <c r="D174" s="56">
        <v>28827</v>
      </c>
      <c r="E174" s="10"/>
      <c r="F174" s="11"/>
      <c r="G174" s="10"/>
      <c r="H174" s="11"/>
      <c r="I174" s="10">
        <v>89</v>
      </c>
      <c r="J174" s="11">
        <v>0.5</v>
      </c>
      <c r="K174" s="69">
        <v>91.3</v>
      </c>
      <c r="L174" s="11">
        <v>0.5</v>
      </c>
      <c r="M174" s="10">
        <v>83</v>
      </c>
      <c r="N174" s="11">
        <v>0.5</v>
      </c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>SUM(F174,H174+J174+L174+N174+R174+P174+T174+V174+X174)</f>
        <v>1.5</v>
      </c>
      <c r="Z174" s="7">
        <v>139</v>
      </c>
    </row>
    <row r="175" spans="1:26" ht="16.5" customHeight="1">
      <c r="A175" s="7">
        <f t="shared" si="2"/>
        <v>139</v>
      </c>
      <c r="B175" s="8" t="s">
        <v>125</v>
      </c>
      <c r="C175" s="9" t="s">
        <v>17</v>
      </c>
      <c r="D175" s="56">
        <v>25613</v>
      </c>
      <c r="E175" s="10">
        <v>103</v>
      </c>
      <c r="F175" s="11">
        <v>0.5</v>
      </c>
      <c r="G175" s="10">
        <v>91</v>
      </c>
      <c r="H175" s="11">
        <v>0.5</v>
      </c>
      <c r="I175" s="10">
        <v>110</v>
      </c>
      <c r="J175" s="11">
        <v>0.5</v>
      </c>
      <c r="K175" s="10"/>
      <c r="L175" s="11"/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>SUM(F175,H175+J175+L175+N175+R175+P175+T175+V175+X175)</f>
        <v>1.5</v>
      </c>
      <c r="Z175" s="7">
        <v>139</v>
      </c>
    </row>
    <row r="176" spans="1:26" ht="16.5" customHeight="1">
      <c r="A176" s="7">
        <f t="shared" si="2"/>
        <v>139</v>
      </c>
      <c r="B176" s="8" t="s">
        <v>273</v>
      </c>
      <c r="C176" s="9" t="s">
        <v>18</v>
      </c>
      <c r="D176" s="56">
        <v>24521</v>
      </c>
      <c r="E176" s="10"/>
      <c r="F176" s="11"/>
      <c r="G176" s="10">
        <v>95</v>
      </c>
      <c r="H176" s="11">
        <v>0.5</v>
      </c>
      <c r="I176" s="10"/>
      <c r="J176" s="11"/>
      <c r="K176" s="69">
        <v>94.3</v>
      </c>
      <c r="L176" s="11">
        <v>0.5</v>
      </c>
      <c r="M176" s="10">
        <v>93</v>
      </c>
      <c r="N176" s="11">
        <v>0.5</v>
      </c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>SUM(F176,H176+J176+L176+N176+R176+P176+T176+V176+X176)</f>
        <v>1.5</v>
      </c>
      <c r="Z176" s="7">
        <v>139</v>
      </c>
    </row>
    <row r="177" spans="1:26" ht="16.5" customHeight="1">
      <c r="A177" s="7">
        <f t="shared" si="2"/>
        <v>139</v>
      </c>
      <c r="B177" s="8" t="s">
        <v>188</v>
      </c>
      <c r="C177" s="9" t="s">
        <v>12</v>
      </c>
      <c r="D177" s="56">
        <v>21916</v>
      </c>
      <c r="E177" s="10">
        <v>102</v>
      </c>
      <c r="F177" s="11">
        <v>0.5</v>
      </c>
      <c r="G177" s="10"/>
      <c r="H177" s="11"/>
      <c r="I177" s="10"/>
      <c r="J177" s="11"/>
      <c r="K177" s="69">
        <v>98.3</v>
      </c>
      <c r="L177" s="11">
        <v>0.5</v>
      </c>
      <c r="M177" s="10"/>
      <c r="N177" s="11"/>
      <c r="O177" s="10">
        <v>95</v>
      </c>
      <c r="P177" s="11">
        <v>0.5</v>
      </c>
      <c r="Q177" s="10"/>
      <c r="R177" s="11"/>
      <c r="S177" s="10"/>
      <c r="T177" s="11"/>
      <c r="U177" s="10"/>
      <c r="V177" s="11"/>
      <c r="W177" s="10"/>
      <c r="X177" s="11"/>
      <c r="Y177" s="12">
        <f>SUM(F177,H177+J177+L177+N177+R177+P177+T177+V177+X177)</f>
        <v>1.5</v>
      </c>
      <c r="Z177" s="7">
        <v>139</v>
      </c>
    </row>
    <row r="178" spans="1:26" ht="16.5" customHeight="1">
      <c r="A178" s="7">
        <f t="shared" si="2"/>
        <v>139</v>
      </c>
      <c r="B178" s="8" t="s">
        <v>396</v>
      </c>
      <c r="C178" s="9" t="s">
        <v>72</v>
      </c>
      <c r="D178" s="56">
        <v>26150</v>
      </c>
      <c r="E178" s="10"/>
      <c r="F178" s="11"/>
      <c r="G178" s="10"/>
      <c r="H178" s="11"/>
      <c r="I178" s="10"/>
      <c r="J178" s="11"/>
      <c r="K178" s="10">
        <v>107</v>
      </c>
      <c r="L178" s="11">
        <v>0.5</v>
      </c>
      <c r="M178" s="10">
        <v>110</v>
      </c>
      <c r="N178" s="11">
        <v>0.5</v>
      </c>
      <c r="O178" s="10">
        <v>108</v>
      </c>
      <c r="P178" s="11">
        <v>0.5</v>
      </c>
      <c r="Q178" s="10"/>
      <c r="R178" s="11"/>
      <c r="S178" s="10"/>
      <c r="T178" s="11"/>
      <c r="U178" s="10"/>
      <c r="V178" s="11"/>
      <c r="W178" s="10"/>
      <c r="X178" s="11"/>
      <c r="Y178" s="12">
        <f>SUM(F178,H178+J178+L178+N178+R178+P178+T178+V178+X178)</f>
        <v>1.5</v>
      </c>
      <c r="Z178" s="7">
        <v>139</v>
      </c>
    </row>
    <row r="179" spans="1:26" ht="16.5" customHeight="1">
      <c r="A179" s="7">
        <f t="shared" si="2"/>
        <v>139</v>
      </c>
      <c r="B179" s="8" t="s">
        <v>126</v>
      </c>
      <c r="C179" s="9" t="s">
        <v>15</v>
      </c>
      <c r="D179" s="56">
        <v>24604</v>
      </c>
      <c r="E179" s="10">
        <v>94</v>
      </c>
      <c r="F179" s="11">
        <v>0.5</v>
      </c>
      <c r="G179" s="10">
        <v>87</v>
      </c>
      <c r="H179" s="11">
        <v>0.5</v>
      </c>
      <c r="I179" s="10">
        <v>96</v>
      </c>
      <c r="J179" s="11">
        <v>0.5</v>
      </c>
      <c r="K179" s="10"/>
      <c r="L179" s="11"/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>SUM(F179,H179+J179+L179+N179+R179+P179+T179+V179+X179)</f>
        <v>1.5</v>
      </c>
      <c r="Z179" s="7">
        <v>139</v>
      </c>
    </row>
    <row r="180" spans="1:26" ht="16.5" customHeight="1">
      <c r="A180" s="7">
        <f t="shared" si="2"/>
        <v>139</v>
      </c>
      <c r="B180" s="8" t="s">
        <v>184</v>
      </c>
      <c r="C180" s="9" t="s">
        <v>70</v>
      </c>
      <c r="D180" s="56">
        <v>26516</v>
      </c>
      <c r="E180" s="10">
        <v>100</v>
      </c>
      <c r="F180" s="11">
        <v>0.5</v>
      </c>
      <c r="G180" s="10">
        <v>96</v>
      </c>
      <c r="H180" s="11">
        <v>0.5</v>
      </c>
      <c r="I180" s="10">
        <v>99</v>
      </c>
      <c r="J180" s="11">
        <v>0.5</v>
      </c>
      <c r="K180" s="10"/>
      <c r="L180" s="11"/>
      <c r="M180" s="10"/>
      <c r="N180" s="11"/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>SUM(F180,H180+J180+L180+N180+R180+P180+T180+V180+X180)</f>
        <v>1.5</v>
      </c>
      <c r="Z180" s="7">
        <v>139</v>
      </c>
    </row>
    <row r="181" spans="1:26" ht="16.5" customHeight="1">
      <c r="A181" s="7">
        <f t="shared" si="2"/>
        <v>139</v>
      </c>
      <c r="B181" s="8" t="s">
        <v>314</v>
      </c>
      <c r="C181" s="9" t="s">
        <v>59</v>
      </c>
      <c r="D181" s="56">
        <v>18041</v>
      </c>
      <c r="E181" s="10"/>
      <c r="F181" s="11"/>
      <c r="G181" s="10"/>
      <c r="H181" s="11"/>
      <c r="I181" s="10">
        <v>97</v>
      </c>
      <c r="J181" s="11">
        <v>0.5</v>
      </c>
      <c r="K181" s="69">
        <v>101.3</v>
      </c>
      <c r="L181" s="11">
        <v>0.5</v>
      </c>
      <c r="M181" s="10"/>
      <c r="N181" s="11"/>
      <c r="O181" s="10"/>
      <c r="P181" s="11"/>
      <c r="Q181" s="10">
        <v>95</v>
      </c>
      <c r="R181" s="11">
        <v>0.5</v>
      </c>
      <c r="S181" s="10"/>
      <c r="T181" s="11"/>
      <c r="U181" s="10"/>
      <c r="V181" s="11"/>
      <c r="W181" s="10"/>
      <c r="X181" s="11"/>
      <c r="Y181" s="12">
        <f>SUM(F181,H181+J181+L181+N181+R181+P181+T181+V181+X181)</f>
        <v>1.5</v>
      </c>
      <c r="Z181" s="7">
        <v>139</v>
      </c>
    </row>
    <row r="182" spans="1:26" ht="16.5" customHeight="1">
      <c r="A182" s="7">
        <f t="shared" si="2"/>
        <v>139</v>
      </c>
      <c r="B182" s="8" t="s">
        <v>138</v>
      </c>
      <c r="C182" s="9" t="s">
        <v>18</v>
      </c>
      <c r="D182" s="56">
        <v>29993</v>
      </c>
      <c r="E182" s="10">
        <v>82</v>
      </c>
      <c r="F182" s="11">
        <v>0.5</v>
      </c>
      <c r="G182" s="10"/>
      <c r="H182" s="11"/>
      <c r="I182" s="10"/>
      <c r="J182" s="11"/>
      <c r="K182" s="69">
        <v>90.3</v>
      </c>
      <c r="L182" s="11">
        <v>0.5</v>
      </c>
      <c r="M182" s="10"/>
      <c r="N182" s="11"/>
      <c r="O182" s="10"/>
      <c r="P182" s="11"/>
      <c r="Q182" s="10">
        <v>91</v>
      </c>
      <c r="R182" s="11">
        <v>0.5</v>
      </c>
      <c r="S182" s="10"/>
      <c r="T182" s="11"/>
      <c r="U182" s="10"/>
      <c r="V182" s="11"/>
      <c r="W182" s="10"/>
      <c r="X182" s="11"/>
      <c r="Y182" s="12">
        <f>SUM(F182,H182+J182+L182+N182+R182+P182+T182+V182+X182)</f>
        <v>1.5</v>
      </c>
      <c r="Z182" s="7">
        <v>139</v>
      </c>
    </row>
    <row r="183" spans="1:26" ht="16.5" customHeight="1">
      <c r="A183" s="7">
        <f t="shared" si="2"/>
        <v>173</v>
      </c>
      <c r="B183" s="8" t="s">
        <v>221</v>
      </c>
      <c r="C183" s="9" t="s">
        <v>14</v>
      </c>
      <c r="D183" s="56">
        <v>23520</v>
      </c>
      <c r="E183" s="10"/>
      <c r="F183" s="11"/>
      <c r="G183" s="10">
        <v>80</v>
      </c>
      <c r="H183" s="11">
        <v>0.75</v>
      </c>
      <c r="I183" s="10">
        <v>99</v>
      </c>
      <c r="J183" s="11">
        <v>0.5</v>
      </c>
      <c r="K183" s="10"/>
      <c r="L183" s="11"/>
      <c r="M183" s="10"/>
      <c r="N183" s="11"/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>SUM(F183,H183+J183+L183+N183+R183+P183+T183+V183+X183)</f>
        <v>1.25</v>
      </c>
      <c r="Z183" s="7">
        <v>173</v>
      </c>
    </row>
    <row r="184" spans="1:26" ht="16.5" customHeight="1">
      <c r="A184" s="7">
        <f t="shared" si="2"/>
        <v>174</v>
      </c>
      <c r="B184" s="8" t="s">
        <v>353</v>
      </c>
      <c r="C184" s="9" t="s">
        <v>15</v>
      </c>
      <c r="D184" s="56">
        <v>30943</v>
      </c>
      <c r="E184" s="10"/>
      <c r="F184" s="11"/>
      <c r="G184" s="10"/>
      <c r="H184" s="11"/>
      <c r="I184" s="10"/>
      <c r="J184" s="11"/>
      <c r="K184" s="10">
        <v>86</v>
      </c>
      <c r="L184" s="11">
        <v>0.5</v>
      </c>
      <c r="M184" s="10"/>
      <c r="N184" s="11"/>
      <c r="O184" s="10"/>
      <c r="P184" s="11"/>
      <c r="Q184" s="10"/>
      <c r="R184" s="11"/>
      <c r="S184" s="10">
        <v>169</v>
      </c>
      <c r="T184" s="11">
        <v>0.65</v>
      </c>
      <c r="U184" s="10"/>
      <c r="V184" s="11"/>
      <c r="W184" s="10"/>
      <c r="X184" s="11"/>
      <c r="Y184" s="12">
        <f>SUM(F184,H184+J184+L184+N184+R184+P184+T184+V184+X184)</f>
        <v>1.1499999999999999</v>
      </c>
      <c r="Z184" s="7">
        <v>174</v>
      </c>
    </row>
    <row r="185" spans="1:26" ht="16.5" customHeight="1">
      <c r="A185" s="7">
        <f t="shared" si="2"/>
        <v>174</v>
      </c>
      <c r="B185" s="8" t="s">
        <v>467</v>
      </c>
      <c r="C185" s="9" t="s">
        <v>415</v>
      </c>
      <c r="D185" s="56">
        <v>26755</v>
      </c>
      <c r="E185" s="10"/>
      <c r="F185" s="11"/>
      <c r="G185" s="10"/>
      <c r="H185" s="11"/>
      <c r="I185" s="10"/>
      <c r="J185" s="11"/>
      <c r="K185" s="10"/>
      <c r="L185" s="11"/>
      <c r="M185" s="10">
        <v>82</v>
      </c>
      <c r="N185" s="11">
        <v>0.5</v>
      </c>
      <c r="O185" s="10"/>
      <c r="P185" s="11"/>
      <c r="Q185" s="10"/>
      <c r="R185" s="11"/>
      <c r="S185" s="10">
        <v>170</v>
      </c>
      <c r="T185" s="11">
        <v>0.65</v>
      </c>
      <c r="U185" s="10"/>
      <c r="V185" s="11"/>
      <c r="W185" s="10"/>
      <c r="X185" s="11"/>
      <c r="Y185" s="12">
        <f>SUM(F185,H185+J185+L185+N185+R185+P185+T185+V185+X185)</f>
        <v>1.1499999999999999</v>
      </c>
      <c r="Z185" s="7">
        <v>174</v>
      </c>
    </row>
    <row r="186" spans="1:26" ht="16.5" customHeight="1">
      <c r="A186" s="7">
        <f t="shared" si="2"/>
        <v>174</v>
      </c>
      <c r="B186" s="8" t="s">
        <v>463</v>
      </c>
      <c r="C186" s="9" t="s">
        <v>13</v>
      </c>
      <c r="D186" s="56">
        <v>17499</v>
      </c>
      <c r="E186" s="10"/>
      <c r="F186" s="11"/>
      <c r="G186" s="10"/>
      <c r="H186" s="11"/>
      <c r="I186" s="10"/>
      <c r="J186" s="11"/>
      <c r="K186" s="10"/>
      <c r="L186" s="11"/>
      <c r="M186" s="10">
        <v>97</v>
      </c>
      <c r="N186" s="11">
        <v>0.5</v>
      </c>
      <c r="O186" s="10"/>
      <c r="P186" s="11"/>
      <c r="Q186" s="10"/>
      <c r="R186" s="11"/>
      <c r="S186" s="10">
        <v>183</v>
      </c>
      <c r="T186" s="11">
        <v>0.65</v>
      </c>
      <c r="U186" s="10"/>
      <c r="V186" s="11"/>
      <c r="W186" s="10"/>
      <c r="X186" s="11"/>
      <c r="Y186" s="12">
        <f>SUM(F186,H186+J186+L186+N186+R186+P186+T186+V186+X186)</f>
        <v>1.1499999999999999</v>
      </c>
      <c r="Z186" s="7">
        <v>174</v>
      </c>
    </row>
    <row r="187" spans="1:26" ht="16.5" customHeight="1">
      <c r="A187" s="7">
        <f t="shared" si="2"/>
        <v>174</v>
      </c>
      <c r="B187" s="8" t="s">
        <v>489</v>
      </c>
      <c r="C187" s="9" t="s">
        <v>59</v>
      </c>
      <c r="D187" s="56">
        <v>19278</v>
      </c>
      <c r="E187" s="10"/>
      <c r="F187" s="11"/>
      <c r="G187" s="10"/>
      <c r="H187" s="11"/>
      <c r="I187" s="10"/>
      <c r="J187" s="11"/>
      <c r="K187" s="10"/>
      <c r="L187" s="11"/>
      <c r="M187" s="10"/>
      <c r="N187" s="11"/>
      <c r="O187" s="10"/>
      <c r="P187" s="11"/>
      <c r="Q187" s="10">
        <v>93</v>
      </c>
      <c r="R187" s="11">
        <v>0.5</v>
      </c>
      <c r="S187" s="10">
        <v>185</v>
      </c>
      <c r="T187" s="11">
        <v>0.65</v>
      </c>
      <c r="U187" s="10"/>
      <c r="V187" s="11"/>
      <c r="W187" s="10"/>
      <c r="X187" s="11"/>
      <c r="Y187" s="12">
        <f>SUM(F187,H187+J187+L187+N187+R187+P187+T187+V187+X187)</f>
        <v>1.1499999999999999</v>
      </c>
      <c r="Z187" s="7">
        <v>174</v>
      </c>
    </row>
    <row r="188" spans="1:26" ht="16.5" customHeight="1">
      <c r="A188" s="7">
        <f t="shared" si="2"/>
        <v>174</v>
      </c>
      <c r="B188" s="8" t="s">
        <v>276</v>
      </c>
      <c r="C188" s="9" t="s">
        <v>17</v>
      </c>
      <c r="D188" s="56">
        <v>27574</v>
      </c>
      <c r="E188" s="10"/>
      <c r="F188" s="11"/>
      <c r="G188" s="10">
        <v>97</v>
      </c>
      <c r="H188" s="11">
        <v>0.5</v>
      </c>
      <c r="I188" s="10"/>
      <c r="J188" s="11"/>
      <c r="K188" s="10"/>
      <c r="L188" s="11"/>
      <c r="M188" s="10"/>
      <c r="N188" s="11"/>
      <c r="O188" s="10"/>
      <c r="P188" s="11"/>
      <c r="Q188" s="10"/>
      <c r="R188" s="11"/>
      <c r="S188" s="10">
        <v>188</v>
      </c>
      <c r="T188" s="11">
        <v>0.65</v>
      </c>
      <c r="U188" s="10"/>
      <c r="V188" s="11"/>
      <c r="W188" s="10"/>
      <c r="X188" s="11"/>
      <c r="Y188" s="12">
        <f>SUM(F188,H188+J188+L188+N188+R188+P188+T188+V188+X188)</f>
        <v>1.1499999999999999</v>
      </c>
      <c r="Z188" s="7">
        <v>174</v>
      </c>
    </row>
    <row r="189" spans="1:26" ht="16.5" customHeight="1">
      <c r="A189" s="7">
        <f t="shared" si="2"/>
        <v>174</v>
      </c>
      <c r="B189" s="8" t="s">
        <v>495</v>
      </c>
      <c r="C189" s="9" t="s">
        <v>32</v>
      </c>
      <c r="D189" s="56">
        <v>22630</v>
      </c>
      <c r="E189" s="10"/>
      <c r="F189" s="11"/>
      <c r="G189" s="10"/>
      <c r="H189" s="11"/>
      <c r="I189" s="10"/>
      <c r="J189" s="11"/>
      <c r="K189" s="10"/>
      <c r="L189" s="11"/>
      <c r="M189" s="10"/>
      <c r="N189" s="11"/>
      <c r="O189" s="10"/>
      <c r="P189" s="11"/>
      <c r="Q189" s="10">
        <v>103</v>
      </c>
      <c r="R189" s="11">
        <v>0.5</v>
      </c>
      <c r="S189" s="10">
        <v>190</v>
      </c>
      <c r="T189" s="11">
        <v>0.65</v>
      </c>
      <c r="U189" s="10"/>
      <c r="V189" s="11"/>
      <c r="W189" s="10"/>
      <c r="X189" s="11"/>
      <c r="Y189" s="12">
        <f>SUM(F189,H189+J189+L189+N189+R189+P189+T189+V189+X189)</f>
        <v>1.1499999999999999</v>
      </c>
      <c r="Z189" s="7">
        <v>174</v>
      </c>
    </row>
    <row r="190" spans="1:26" ht="16.5" customHeight="1">
      <c r="A190" s="7">
        <f t="shared" si="2"/>
        <v>174</v>
      </c>
      <c r="B190" s="8" t="s">
        <v>496</v>
      </c>
      <c r="C190" s="9" t="s">
        <v>18</v>
      </c>
      <c r="D190" s="56">
        <v>31464</v>
      </c>
      <c r="E190" s="10"/>
      <c r="F190" s="11"/>
      <c r="G190" s="10"/>
      <c r="H190" s="11"/>
      <c r="I190" s="10"/>
      <c r="J190" s="11"/>
      <c r="K190" s="10"/>
      <c r="L190" s="11"/>
      <c r="M190" s="10"/>
      <c r="N190" s="11"/>
      <c r="O190" s="10"/>
      <c r="P190" s="11"/>
      <c r="Q190" s="10">
        <v>108</v>
      </c>
      <c r="R190" s="11">
        <v>0.5</v>
      </c>
      <c r="S190" s="10">
        <v>194</v>
      </c>
      <c r="T190" s="11">
        <v>0.65</v>
      </c>
      <c r="U190" s="10"/>
      <c r="V190" s="11"/>
      <c r="W190" s="10"/>
      <c r="X190" s="11"/>
      <c r="Y190" s="12">
        <f>SUM(F190,H190+J190+L190+N190+R190+P190+T190+V190+X190)</f>
        <v>1.1499999999999999</v>
      </c>
      <c r="Z190" s="7">
        <v>174</v>
      </c>
    </row>
    <row r="191" spans="1:26" ht="16.5" customHeight="1">
      <c r="A191" s="7">
        <f t="shared" si="2"/>
        <v>174</v>
      </c>
      <c r="B191" s="8" t="s">
        <v>451</v>
      </c>
      <c r="C191" s="9" t="s">
        <v>13</v>
      </c>
      <c r="D191" s="56">
        <v>22058</v>
      </c>
      <c r="E191" s="10"/>
      <c r="F191" s="11"/>
      <c r="G191" s="10"/>
      <c r="H191" s="11"/>
      <c r="I191" s="10"/>
      <c r="J191" s="11"/>
      <c r="K191" s="10"/>
      <c r="L191" s="11"/>
      <c r="M191" s="10">
        <v>104</v>
      </c>
      <c r="N191" s="11">
        <v>0.5</v>
      </c>
      <c r="O191" s="10"/>
      <c r="P191" s="11"/>
      <c r="Q191" s="10"/>
      <c r="R191" s="11"/>
      <c r="S191" s="10">
        <v>202</v>
      </c>
      <c r="T191" s="11">
        <v>0.65</v>
      </c>
      <c r="U191" s="10"/>
      <c r="V191" s="11"/>
      <c r="W191" s="10"/>
      <c r="X191" s="11"/>
      <c r="Y191" s="12">
        <f>SUM(F191,H191+J191+L191+N191+R191+P191+T191+V191+X191)</f>
        <v>1.1499999999999999</v>
      </c>
      <c r="Z191" s="7">
        <v>174</v>
      </c>
    </row>
    <row r="192" spans="1:26" ht="16.5" customHeight="1">
      <c r="A192" s="7">
        <f t="shared" si="2"/>
        <v>174</v>
      </c>
      <c r="B192" s="8" t="s">
        <v>321</v>
      </c>
      <c r="C192" s="9" t="s">
        <v>19</v>
      </c>
      <c r="D192" s="56">
        <v>28541</v>
      </c>
      <c r="E192" s="10"/>
      <c r="F192" s="11"/>
      <c r="G192" s="10"/>
      <c r="H192" s="11"/>
      <c r="I192" s="10">
        <v>101</v>
      </c>
      <c r="J192" s="11">
        <v>0.5</v>
      </c>
      <c r="K192" s="10"/>
      <c r="L192" s="11"/>
      <c r="M192" s="10"/>
      <c r="N192" s="11"/>
      <c r="O192" s="10"/>
      <c r="P192" s="11"/>
      <c r="Q192" s="10"/>
      <c r="R192" s="11"/>
      <c r="S192" s="10">
        <v>204</v>
      </c>
      <c r="T192" s="11">
        <v>0.65</v>
      </c>
      <c r="U192" s="10"/>
      <c r="V192" s="11"/>
      <c r="W192" s="10"/>
      <c r="X192" s="11"/>
      <c r="Y192" s="12">
        <f>SUM(F192,H192+J192+L192+N192+R192+P192+T192+V192+X192)</f>
        <v>1.1499999999999999</v>
      </c>
      <c r="Z192" s="7">
        <v>174</v>
      </c>
    </row>
    <row r="193" spans="1:26" ht="16.5" customHeight="1">
      <c r="A193" s="7">
        <f t="shared" si="2"/>
        <v>174</v>
      </c>
      <c r="B193" s="8" t="s">
        <v>328</v>
      </c>
      <c r="C193" s="9" t="s">
        <v>33</v>
      </c>
      <c r="D193" s="56">
        <v>22945</v>
      </c>
      <c r="E193" s="10"/>
      <c r="F193" s="11"/>
      <c r="G193" s="10"/>
      <c r="H193" s="11"/>
      <c r="I193" s="10">
        <v>106</v>
      </c>
      <c r="J193" s="11">
        <v>0.5</v>
      </c>
      <c r="K193" s="10"/>
      <c r="L193" s="11"/>
      <c r="M193" s="10"/>
      <c r="N193" s="11"/>
      <c r="O193" s="10"/>
      <c r="P193" s="11"/>
      <c r="Q193" s="10"/>
      <c r="R193" s="11"/>
      <c r="S193" s="10">
        <v>209</v>
      </c>
      <c r="T193" s="11">
        <v>0.65</v>
      </c>
      <c r="U193" s="10"/>
      <c r="V193" s="11"/>
      <c r="W193" s="10"/>
      <c r="X193" s="11"/>
      <c r="Y193" s="12">
        <f>SUM(F193,H193+J193+L193+N193+R193+P193+T193+V193+X193)</f>
        <v>1.1499999999999999</v>
      </c>
      <c r="Z193" s="7">
        <v>174</v>
      </c>
    </row>
    <row r="194" spans="1:26" ht="16.5" customHeight="1">
      <c r="A194" s="7">
        <f t="shared" si="2"/>
        <v>174</v>
      </c>
      <c r="B194" s="8" t="s">
        <v>498</v>
      </c>
      <c r="C194" s="9" t="s">
        <v>18</v>
      </c>
      <c r="D194" s="56">
        <v>21522</v>
      </c>
      <c r="E194" s="10"/>
      <c r="F194" s="11"/>
      <c r="G194" s="10"/>
      <c r="H194" s="11"/>
      <c r="I194" s="10"/>
      <c r="J194" s="11"/>
      <c r="K194" s="10"/>
      <c r="L194" s="11"/>
      <c r="M194" s="10"/>
      <c r="N194" s="11"/>
      <c r="O194" s="10"/>
      <c r="P194" s="11"/>
      <c r="Q194" s="10">
        <v>136</v>
      </c>
      <c r="R194" s="11">
        <v>0.5</v>
      </c>
      <c r="S194" s="10">
        <v>211</v>
      </c>
      <c r="T194" s="11">
        <v>0.65</v>
      </c>
      <c r="U194" s="10"/>
      <c r="V194" s="11"/>
      <c r="W194" s="10"/>
      <c r="X194" s="11"/>
      <c r="Y194" s="12">
        <f>SUM(F194,H194+J194+L194+N194+R194+P194+T194+V194+X194)</f>
        <v>1.1499999999999999</v>
      </c>
      <c r="Z194" s="7">
        <v>174</v>
      </c>
    </row>
    <row r="195" spans="1:26" ht="16.5" customHeight="1">
      <c r="A195" s="7">
        <f t="shared" si="2"/>
        <v>185</v>
      </c>
      <c r="B195" s="8" t="s">
        <v>187</v>
      </c>
      <c r="C195" s="9" t="s">
        <v>11</v>
      </c>
      <c r="D195" s="56">
        <v>21392</v>
      </c>
      <c r="E195" s="10">
        <v>102</v>
      </c>
      <c r="F195" s="11">
        <v>0.5</v>
      </c>
      <c r="G195" s="10"/>
      <c r="H195" s="11"/>
      <c r="I195" s="10"/>
      <c r="J195" s="11"/>
      <c r="K195" s="10">
        <v>105</v>
      </c>
      <c r="L195" s="11">
        <v>0.5</v>
      </c>
      <c r="M195" s="10"/>
      <c r="N195" s="11"/>
      <c r="O195" s="10"/>
      <c r="P195" s="11"/>
      <c r="Q195" s="10"/>
      <c r="R195" s="11"/>
      <c r="S195" s="10"/>
      <c r="T195" s="11"/>
      <c r="U195" s="10"/>
      <c r="V195" s="11"/>
      <c r="W195" s="10"/>
      <c r="X195" s="11"/>
      <c r="Y195" s="12">
        <f>SUM(F195,H195+J195+L195+N195+R195+P195+T195+V195+X195)</f>
        <v>1</v>
      </c>
      <c r="Z195" s="7">
        <v>185</v>
      </c>
    </row>
    <row r="196" spans="1:26" ht="16.5" customHeight="1">
      <c r="A196" s="7">
        <f t="shared" si="2"/>
        <v>185</v>
      </c>
      <c r="B196" s="8" t="s">
        <v>297</v>
      </c>
      <c r="C196" s="9" t="s">
        <v>12</v>
      </c>
      <c r="D196" s="56">
        <v>26277</v>
      </c>
      <c r="E196" s="10"/>
      <c r="F196" s="11"/>
      <c r="G196" s="10"/>
      <c r="H196" s="11"/>
      <c r="I196" s="10">
        <v>82</v>
      </c>
      <c r="J196" s="11">
        <v>1</v>
      </c>
      <c r="K196" s="10"/>
      <c r="L196" s="11"/>
      <c r="M196" s="10"/>
      <c r="N196" s="11"/>
      <c r="O196" s="10"/>
      <c r="P196" s="11"/>
      <c r="Q196" s="10"/>
      <c r="R196" s="11"/>
      <c r="S196" s="10"/>
      <c r="T196" s="11"/>
      <c r="U196" s="10"/>
      <c r="V196" s="11"/>
      <c r="W196" s="10"/>
      <c r="X196" s="11"/>
      <c r="Y196" s="12">
        <f>SUM(F196,H196+J196+L196+N196+R196+P196+T196+V196+X196)</f>
        <v>1</v>
      </c>
      <c r="Z196" s="7">
        <v>185</v>
      </c>
    </row>
    <row r="197" spans="1:26" ht="16.5" customHeight="1">
      <c r="A197" s="7">
        <f t="shared" si="2"/>
        <v>185</v>
      </c>
      <c r="B197" s="8" t="s">
        <v>381</v>
      </c>
      <c r="C197" s="9" t="s">
        <v>72</v>
      </c>
      <c r="D197" s="56">
        <v>22978</v>
      </c>
      <c r="E197" s="10"/>
      <c r="F197" s="11"/>
      <c r="G197" s="10"/>
      <c r="H197" s="11"/>
      <c r="I197" s="10"/>
      <c r="J197" s="11"/>
      <c r="K197" s="69">
        <v>98.3</v>
      </c>
      <c r="L197" s="11">
        <v>0.5</v>
      </c>
      <c r="M197" s="10">
        <v>101</v>
      </c>
      <c r="N197" s="11">
        <v>0.5</v>
      </c>
      <c r="O197" s="10"/>
      <c r="P197" s="11"/>
      <c r="Q197" s="10"/>
      <c r="R197" s="11"/>
      <c r="S197" s="10"/>
      <c r="T197" s="11"/>
      <c r="U197" s="10"/>
      <c r="V197" s="11"/>
      <c r="W197" s="10"/>
      <c r="X197" s="11"/>
      <c r="Y197" s="12">
        <f>SUM(F197,H197+J197+L197+N197+R197+P197+T197+V197+X197)</f>
        <v>1</v>
      </c>
      <c r="Z197" s="7">
        <v>185</v>
      </c>
    </row>
    <row r="198" spans="1:26" ht="16.5" customHeight="1">
      <c r="A198" s="7">
        <f t="shared" si="2"/>
        <v>185</v>
      </c>
      <c r="B198" s="8" t="s">
        <v>109</v>
      </c>
      <c r="C198" s="9" t="s">
        <v>11</v>
      </c>
      <c r="D198" s="56">
        <v>21443</v>
      </c>
      <c r="E198" s="10">
        <v>103</v>
      </c>
      <c r="F198" s="11">
        <v>0.5</v>
      </c>
      <c r="G198" s="10"/>
      <c r="H198" s="11"/>
      <c r="I198" s="10"/>
      <c r="J198" s="11"/>
      <c r="K198" s="69">
        <v>102.3</v>
      </c>
      <c r="L198" s="11">
        <v>0.5</v>
      </c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>SUM(F198,H198+J198+L198+N198+R198+P198+T198+V198+X198)</f>
        <v>1</v>
      </c>
      <c r="Z198" s="7">
        <v>185</v>
      </c>
    </row>
    <row r="199" spans="1:26" ht="16.5" customHeight="1">
      <c r="A199" s="7">
        <f t="shared" si="2"/>
        <v>185</v>
      </c>
      <c r="B199" s="8" t="s">
        <v>228</v>
      </c>
      <c r="C199" s="9" t="s">
        <v>10</v>
      </c>
      <c r="D199" s="56">
        <v>29087</v>
      </c>
      <c r="E199" s="10"/>
      <c r="F199" s="11"/>
      <c r="G199" s="10">
        <v>83</v>
      </c>
      <c r="H199" s="11">
        <v>0.5</v>
      </c>
      <c r="I199" s="10"/>
      <c r="J199" s="11"/>
      <c r="K199" s="10">
        <v>80</v>
      </c>
      <c r="L199" s="11">
        <v>0.5</v>
      </c>
      <c r="M199" s="10"/>
      <c r="N199" s="11"/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>SUM(F199,H199+J199+L199+N199+R199+P199+T199+V199+X199)</f>
        <v>1</v>
      </c>
      <c r="Z199" s="7">
        <v>185</v>
      </c>
    </row>
    <row r="200" spans="1:26" ht="16.5" customHeight="1">
      <c r="A200" s="7">
        <f t="shared" si="2"/>
        <v>185</v>
      </c>
      <c r="B200" s="8" t="s">
        <v>244</v>
      </c>
      <c r="C200" s="9" t="s">
        <v>14</v>
      </c>
      <c r="D200" s="56">
        <v>26999</v>
      </c>
      <c r="E200" s="10"/>
      <c r="F200" s="11"/>
      <c r="G200" s="10">
        <v>89</v>
      </c>
      <c r="H200" s="11">
        <v>0.5</v>
      </c>
      <c r="I200" s="10"/>
      <c r="J200" s="11"/>
      <c r="K200" s="10"/>
      <c r="L200" s="11"/>
      <c r="M200" s="10">
        <v>92</v>
      </c>
      <c r="N200" s="11">
        <v>0.5</v>
      </c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>SUM(F200,H200+J200+L200+N200+R200+P200+T200+V200+X200)</f>
        <v>1</v>
      </c>
      <c r="Z200" s="7">
        <v>185</v>
      </c>
    </row>
    <row r="201" spans="1:26" ht="16.5" customHeight="1">
      <c r="A201" s="7">
        <f t="shared" si="2"/>
        <v>185</v>
      </c>
      <c r="B201" s="8" t="s">
        <v>137</v>
      </c>
      <c r="C201" s="9" t="s">
        <v>16</v>
      </c>
      <c r="D201" s="56">
        <v>27440</v>
      </c>
      <c r="E201" s="10">
        <v>82</v>
      </c>
      <c r="F201" s="11">
        <v>0.5</v>
      </c>
      <c r="G201" s="10"/>
      <c r="H201" s="11"/>
      <c r="I201" s="10"/>
      <c r="J201" s="11"/>
      <c r="K201" s="10"/>
      <c r="L201" s="11"/>
      <c r="M201" s="10">
        <v>85</v>
      </c>
      <c r="N201" s="11">
        <v>0.5</v>
      </c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>SUM(F201,H201+J201+L201+N201+R201+P201+T201+V201+X201)</f>
        <v>1</v>
      </c>
      <c r="Z201" s="7">
        <v>185</v>
      </c>
    </row>
    <row r="202" spans="1:26" ht="16.5" customHeight="1">
      <c r="A202" s="7">
        <f t="shared" si="2"/>
        <v>185</v>
      </c>
      <c r="B202" s="8" t="s">
        <v>303</v>
      </c>
      <c r="C202" s="9" t="s">
        <v>57</v>
      </c>
      <c r="D202" s="56">
        <v>21992</v>
      </c>
      <c r="E202" s="10"/>
      <c r="F202" s="11"/>
      <c r="G202" s="10"/>
      <c r="H202" s="11"/>
      <c r="I202" s="10">
        <v>88</v>
      </c>
      <c r="J202" s="11">
        <v>0.5</v>
      </c>
      <c r="K202" s="10"/>
      <c r="L202" s="11"/>
      <c r="M202" s="10">
        <v>88</v>
      </c>
      <c r="N202" s="11">
        <v>0.5</v>
      </c>
      <c r="O202" s="10"/>
      <c r="P202" s="11"/>
      <c r="Q202" s="10"/>
      <c r="R202" s="11"/>
      <c r="S202" s="10"/>
      <c r="T202" s="11"/>
      <c r="U202" s="10"/>
      <c r="V202" s="11"/>
      <c r="W202" s="10"/>
      <c r="X202" s="11"/>
      <c r="Y202" s="12">
        <f>SUM(F202,H202+J202+L202+N202+R202+P202+T202+V202+X202)</f>
        <v>1</v>
      </c>
      <c r="Z202" s="7">
        <v>185</v>
      </c>
    </row>
    <row r="203" spans="1:26" ht="16.5" customHeight="1">
      <c r="A203" s="7">
        <f t="shared" si="2"/>
        <v>185</v>
      </c>
      <c r="B203" s="8" t="s">
        <v>179</v>
      </c>
      <c r="C203" s="9" t="s">
        <v>11</v>
      </c>
      <c r="D203" s="56">
        <v>29078</v>
      </c>
      <c r="E203" s="10">
        <v>97</v>
      </c>
      <c r="F203" s="11">
        <v>0.5</v>
      </c>
      <c r="G203" s="10">
        <v>112</v>
      </c>
      <c r="H203" s="11">
        <v>0.5</v>
      </c>
      <c r="I203" s="10"/>
      <c r="J203" s="11"/>
      <c r="K203" s="10"/>
      <c r="L203" s="11"/>
      <c r="M203" s="10"/>
      <c r="N203" s="11"/>
      <c r="O203" s="10"/>
      <c r="P203" s="11"/>
      <c r="Q203" s="10"/>
      <c r="R203" s="11"/>
      <c r="S203" s="10"/>
      <c r="T203" s="11"/>
      <c r="U203" s="10"/>
      <c r="V203" s="11"/>
      <c r="W203" s="10"/>
      <c r="X203" s="11"/>
      <c r="Y203" s="12">
        <f>SUM(F203,H203+J203+L203+N203+R203+P203+T203+V203+X203)</f>
        <v>1</v>
      </c>
      <c r="Z203" s="7">
        <v>185</v>
      </c>
    </row>
    <row r="204" spans="1:26" ht="16.5" customHeight="1">
      <c r="A204" s="7">
        <f t="shared" ref="A204:A267" si="3">Z204</f>
        <v>185</v>
      </c>
      <c r="B204" s="8" t="s">
        <v>399</v>
      </c>
      <c r="C204" s="9" t="s">
        <v>72</v>
      </c>
      <c r="D204" s="56">
        <v>18203</v>
      </c>
      <c r="E204" s="10"/>
      <c r="F204" s="11"/>
      <c r="G204" s="10"/>
      <c r="H204" s="11"/>
      <c r="I204" s="10"/>
      <c r="J204" s="11"/>
      <c r="K204" s="10">
        <v>114</v>
      </c>
      <c r="L204" s="11">
        <v>0.5</v>
      </c>
      <c r="M204" s="10">
        <v>118</v>
      </c>
      <c r="N204" s="11">
        <v>0.5</v>
      </c>
      <c r="O204" s="10"/>
      <c r="P204" s="11"/>
      <c r="Q204" s="10"/>
      <c r="R204" s="11"/>
      <c r="S204" s="10"/>
      <c r="T204" s="11"/>
      <c r="U204" s="10"/>
      <c r="V204" s="11"/>
      <c r="W204" s="10"/>
      <c r="X204" s="11"/>
      <c r="Y204" s="12">
        <f>SUM(F204,H204+J204+L204+N204+R204+P204+T204+V204+X204)</f>
        <v>1</v>
      </c>
      <c r="Z204" s="7">
        <v>185</v>
      </c>
    </row>
    <row r="205" spans="1:26" ht="16.5" customHeight="1">
      <c r="A205" s="7">
        <f t="shared" si="3"/>
        <v>185</v>
      </c>
      <c r="B205" s="8" t="s">
        <v>147</v>
      </c>
      <c r="C205" s="9" t="s">
        <v>11</v>
      </c>
      <c r="D205" s="56">
        <v>25169</v>
      </c>
      <c r="E205" s="10">
        <v>84</v>
      </c>
      <c r="F205" s="11">
        <v>0.5</v>
      </c>
      <c r="G205" s="10"/>
      <c r="H205" s="11"/>
      <c r="I205" s="10"/>
      <c r="J205" s="11"/>
      <c r="K205" s="10"/>
      <c r="L205" s="11"/>
      <c r="M205" s="10">
        <v>95</v>
      </c>
      <c r="N205" s="11">
        <v>0.5</v>
      </c>
      <c r="O205" s="10"/>
      <c r="P205" s="11"/>
      <c r="Q205" s="10"/>
      <c r="R205" s="11"/>
      <c r="S205" s="10"/>
      <c r="T205" s="11"/>
      <c r="U205" s="10"/>
      <c r="V205" s="11"/>
      <c r="W205" s="10"/>
      <c r="X205" s="11"/>
      <c r="Y205" s="12">
        <f>SUM(F205,H205+J205+L205+N205+R205+P205+T205+V205+X205)</f>
        <v>1</v>
      </c>
      <c r="Z205" s="7">
        <v>185</v>
      </c>
    </row>
    <row r="206" spans="1:26" ht="16.5" customHeight="1">
      <c r="A206" s="7">
        <f t="shared" si="3"/>
        <v>185</v>
      </c>
      <c r="B206" s="8" t="s">
        <v>361</v>
      </c>
      <c r="C206" s="9" t="s">
        <v>10</v>
      </c>
      <c r="D206" s="56">
        <v>21863</v>
      </c>
      <c r="E206" s="10"/>
      <c r="F206" s="11"/>
      <c r="G206" s="10"/>
      <c r="H206" s="11"/>
      <c r="I206" s="10"/>
      <c r="J206" s="11"/>
      <c r="K206" s="10">
        <v>90</v>
      </c>
      <c r="L206" s="11">
        <v>0.5</v>
      </c>
      <c r="M206" s="10">
        <v>86</v>
      </c>
      <c r="N206" s="11">
        <v>0.5</v>
      </c>
      <c r="O206" s="10"/>
      <c r="P206" s="11"/>
      <c r="Q206" s="10"/>
      <c r="R206" s="11"/>
      <c r="S206" s="10"/>
      <c r="T206" s="11"/>
      <c r="U206" s="10"/>
      <c r="V206" s="11"/>
      <c r="W206" s="10"/>
      <c r="X206" s="11"/>
      <c r="Y206" s="12">
        <f>SUM(F206,H206+J206+L206+N206+R206+P206+T206+V206+X206)</f>
        <v>1</v>
      </c>
      <c r="Z206" s="7">
        <v>185</v>
      </c>
    </row>
    <row r="207" spans="1:26" ht="16.5" customHeight="1">
      <c r="A207" s="7">
        <f t="shared" si="3"/>
        <v>185</v>
      </c>
      <c r="B207" s="8" t="s">
        <v>151</v>
      </c>
      <c r="C207" s="9" t="s">
        <v>17</v>
      </c>
      <c r="D207" s="56">
        <v>23839</v>
      </c>
      <c r="E207" s="10">
        <v>86</v>
      </c>
      <c r="F207" s="11">
        <v>0.5</v>
      </c>
      <c r="G207" s="10"/>
      <c r="H207" s="11"/>
      <c r="I207" s="10">
        <v>98</v>
      </c>
      <c r="J207" s="11">
        <v>0.5</v>
      </c>
      <c r="K207" s="10"/>
      <c r="L207" s="11"/>
      <c r="M207" s="10"/>
      <c r="N207" s="11"/>
      <c r="O207" s="10"/>
      <c r="P207" s="11"/>
      <c r="Q207" s="10"/>
      <c r="R207" s="11"/>
      <c r="S207" s="10"/>
      <c r="T207" s="11"/>
      <c r="U207" s="10"/>
      <c r="V207" s="11"/>
      <c r="W207" s="10"/>
      <c r="X207" s="11"/>
      <c r="Y207" s="12">
        <f>SUM(F207,H207+J207+L207+N207+R207+P207+T207+V207+X207)</f>
        <v>1</v>
      </c>
      <c r="Z207" s="7">
        <v>185</v>
      </c>
    </row>
    <row r="208" spans="1:26" ht="16.5" customHeight="1">
      <c r="A208" s="7">
        <f t="shared" si="3"/>
        <v>185</v>
      </c>
      <c r="B208" s="8" t="s">
        <v>134</v>
      </c>
      <c r="C208" s="9" t="s">
        <v>15</v>
      </c>
      <c r="D208" s="56">
        <v>26334</v>
      </c>
      <c r="E208" s="10">
        <v>80</v>
      </c>
      <c r="F208" s="11">
        <v>1</v>
      </c>
      <c r="G208" s="10"/>
      <c r="H208" s="11"/>
      <c r="I208" s="10"/>
      <c r="J208" s="11"/>
      <c r="K208" s="10"/>
      <c r="L208" s="11"/>
      <c r="M208" s="10"/>
      <c r="N208" s="11"/>
      <c r="O208" s="10"/>
      <c r="P208" s="11"/>
      <c r="Q208" s="10"/>
      <c r="R208" s="11"/>
      <c r="S208" s="10"/>
      <c r="T208" s="11"/>
      <c r="U208" s="10"/>
      <c r="V208" s="11"/>
      <c r="W208" s="10"/>
      <c r="X208" s="11"/>
      <c r="Y208" s="12">
        <f>SUM(F208,H208+J208+L208+N208+R208+P208+T208+V208+X208)</f>
        <v>1</v>
      </c>
      <c r="Z208" s="7">
        <v>185</v>
      </c>
    </row>
    <row r="209" spans="1:26" ht="16.5" customHeight="1">
      <c r="A209" s="7">
        <f t="shared" si="3"/>
        <v>185</v>
      </c>
      <c r="B209" s="8" t="s">
        <v>287</v>
      </c>
      <c r="C209" s="9" t="s">
        <v>14</v>
      </c>
      <c r="D209" s="56">
        <v>26045</v>
      </c>
      <c r="E209" s="10"/>
      <c r="F209" s="11"/>
      <c r="G209" s="10">
        <v>109</v>
      </c>
      <c r="H209" s="11">
        <v>0.5</v>
      </c>
      <c r="I209" s="10"/>
      <c r="J209" s="11"/>
      <c r="K209" s="10"/>
      <c r="L209" s="11"/>
      <c r="M209" s="10">
        <v>110</v>
      </c>
      <c r="N209" s="11">
        <v>0.5</v>
      </c>
      <c r="O209" s="10"/>
      <c r="P209" s="11"/>
      <c r="Q209" s="10"/>
      <c r="R209" s="11"/>
      <c r="S209" s="10"/>
      <c r="T209" s="11"/>
      <c r="U209" s="10"/>
      <c r="V209" s="11"/>
      <c r="W209" s="10"/>
      <c r="X209" s="11"/>
      <c r="Y209" s="12">
        <f>SUM(F209,H209+J209+L209+N209+R209+P209+T209+V209+X209)</f>
        <v>1</v>
      </c>
      <c r="Z209" s="7">
        <v>185</v>
      </c>
    </row>
    <row r="210" spans="1:26" ht="16.5" customHeight="1">
      <c r="A210" s="7">
        <f t="shared" si="3"/>
        <v>185</v>
      </c>
      <c r="B210" s="8" t="s">
        <v>183</v>
      </c>
      <c r="C210" s="9" t="s">
        <v>11</v>
      </c>
      <c r="D210" s="56">
        <v>29231</v>
      </c>
      <c r="E210" s="10">
        <v>100</v>
      </c>
      <c r="F210" s="11">
        <v>0.5</v>
      </c>
      <c r="G210" s="10"/>
      <c r="H210" s="11"/>
      <c r="I210" s="10"/>
      <c r="J210" s="11"/>
      <c r="K210" s="69">
        <v>99.3</v>
      </c>
      <c r="L210" s="11">
        <v>0.5</v>
      </c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>SUM(F210,H210+J210+L210+N210+R210+P210+T210+V210+X210)</f>
        <v>1</v>
      </c>
      <c r="Z210" s="7">
        <v>185</v>
      </c>
    </row>
    <row r="211" spans="1:26" ht="16.5" customHeight="1">
      <c r="A211" s="7">
        <f t="shared" si="3"/>
        <v>185</v>
      </c>
      <c r="B211" s="8" t="s">
        <v>108</v>
      </c>
      <c r="C211" s="9" t="s">
        <v>12</v>
      </c>
      <c r="D211" s="56">
        <v>25982</v>
      </c>
      <c r="E211" s="10">
        <v>88</v>
      </c>
      <c r="F211" s="11">
        <v>0.5</v>
      </c>
      <c r="G211" s="10"/>
      <c r="H211" s="11"/>
      <c r="I211" s="10">
        <v>102</v>
      </c>
      <c r="J211" s="11">
        <v>0.5</v>
      </c>
      <c r="K211" s="10"/>
      <c r="L211" s="11"/>
      <c r="M211" s="10"/>
      <c r="N211" s="11"/>
      <c r="O211" s="10"/>
      <c r="P211" s="11"/>
      <c r="Q211" s="10"/>
      <c r="R211" s="11"/>
      <c r="S211" s="10"/>
      <c r="T211" s="11"/>
      <c r="U211" s="10"/>
      <c r="V211" s="11"/>
      <c r="W211" s="10"/>
      <c r="X211" s="11"/>
      <c r="Y211" s="12">
        <f>SUM(F211,H211+J211+L211+N211+R211+P211+T211+V211+X211)</f>
        <v>1</v>
      </c>
      <c r="Z211" s="7">
        <v>185</v>
      </c>
    </row>
    <row r="212" spans="1:26" ht="16.5" customHeight="1">
      <c r="A212" s="7">
        <f t="shared" si="3"/>
        <v>185</v>
      </c>
      <c r="B212" s="8" t="s">
        <v>162</v>
      </c>
      <c r="C212" s="9" t="s">
        <v>11</v>
      </c>
      <c r="D212" s="56">
        <v>32615</v>
      </c>
      <c r="E212" s="10">
        <v>90</v>
      </c>
      <c r="F212" s="11">
        <v>0.5</v>
      </c>
      <c r="G212" s="10"/>
      <c r="H212" s="11"/>
      <c r="I212" s="10"/>
      <c r="J212" s="11"/>
      <c r="K212" s="10"/>
      <c r="L212" s="11"/>
      <c r="M212" s="10">
        <v>88</v>
      </c>
      <c r="N212" s="11">
        <v>0.5</v>
      </c>
      <c r="O212" s="10"/>
      <c r="P212" s="11"/>
      <c r="Q212" s="10"/>
      <c r="R212" s="11"/>
      <c r="S212" s="10"/>
      <c r="T212" s="11"/>
      <c r="U212" s="10"/>
      <c r="V212" s="11"/>
      <c r="W212" s="10"/>
      <c r="X212" s="11"/>
      <c r="Y212" s="12">
        <f>SUM(F212,H212+J212+L212+N212+R212+P212+T212+V212+X212)</f>
        <v>1</v>
      </c>
      <c r="Z212" s="7">
        <v>185</v>
      </c>
    </row>
    <row r="213" spans="1:26" ht="16.5" customHeight="1">
      <c r="A213" s="7">
        <f t="shared" si="3"/>
        <v>185</v>
      </c>
      <c r="B213" s="8" t="s">
        <v>226</v>
      </c>
      <c r="C213" s="9" t="s">
        <v>13</v>
      </c>
      <c r="D213" s="56">
        <v>31267</v>
      </c>
      <c r="E213" s="10"/>
      <c r="F213" s="11"/>
      <c r="G213" s="10">
        <v>81</v>
      </c>
      <c r="H213" s="11">
        <v>0.5</v>
      </c>
      <c r="I213" s="10">
        <v>101</v>
      </c>
      <c r="J213" s="11">
        <v>0.5</v>
      </c>
      <c r="K213" s="10"/>
      <c r="L213" s="11"/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>SUM(F213,H213+J213+L213+N213+R213+P213+T213+V213+X213)</f>
        <v>1</v>
      </c>
      <c r="Z213" s="7">
        <v>185</v>
      </c>
    </row>
    <row r="214" spans="1:26" ht="16.5" customHeight="1">
      <c r="A214" s="7">
        <f t="shared" si="3"/>
        <v>185</v>
      </c>
      <c r="B214" s="8" t="s">
        <v>358</v>
      </c>
      <c r="C214" s="9" t="s">
        <v>72</v>
      </c>
      <c r="D214" s="56">
        <v>28067</v>
      </c>
      <c r="E214" s="10"/>
      <c r="F214" s="11"/>
      <c r="G214" s="10"/>
      <c r="H214" s="11"/>
      <c r="I214" s="10"/>
      <c r="J214" s="11"/>
      <c r="K214" s="10">
        <v>88</v>
      </c>
      <c r="L214" s="11">
        <v>0.5</v>
      </c>
      <c r="M214" s="10">
        <v>82</v>
      </c>
      <c r="N214" s="11">
        <v>0.5</v>
      </c>
      <c r="O214" s="10"/>
      <c r="P214" s="11"/>
      <c r="Q214" s="10"/>
      <c r="R214" s="11"/>
      <c r="S214" s="10"/>
      <c r="T214" s="11"/>
      <c r="U214" s="10"/>
      <c r="V214" s="11"/>
      <c r="W214" s="10"/>
      <c r="X214" s="11"/>
      <c r="Y214" s="12">
        <f>SUM(F214,H214+J214+L214+N214+R214+P214+T214+V214+X214)</f>
        <v>1</v>
      </c>
      <c r="Z214" s="7">
        <v>185</v>
      </c>
    </row>
    <row r="215" spans="1:26" ht="16.5" customHeight="1">
      <c r="A215" s="7">
        <f t="shared" si="3"/>
        <v>185</v>
      </c>
      <c r="B215" s="8" t="s">
        <v>349</v>
      </c>
      <c r="C215" s="9" t="s">
        <v>59</v>
      </c>
      <c r="D215" s="56">
        <v>22215</v>
      </c>
      <c r="E215" s="10"/>
      <c r="F215" s="11"/>
      <c r="G215" s="10"/>
      <c r="H215" s="11"/>
      <c r="I215" s="10"/>
      <c r="J215" s="11"/>
      <c r="K215" s="10">
        <v>84</v>
      </c>
      <c r="L215" s="11">
        <v>0.5</v>
      </c>
      <c r="M215" s="10"/>
      <c r="N215" s="11"/>
      <c r="O215" s="10">
        <v>84</v>
      </c>
      <c r="P215" s="11">
        <v>0.5</v>
      </c>
      <c r="Q215" s="10"/>
      <c r="R215" s="11"/>
      <c r="S215" s="10"/>
      <c r="T215" s="11"/>
      <c r="U215" s="10"/>
      <c r="V215" s="11"/>
      <c r="W215" s="10"/>
      <c r="X215" s="11"/>
      <c r="Y215" s="12">
        <f>SUM(F215,H215+J215+L215+N215+R215+P215+T215+V215+X215)</f>
        <v>1</v>
      </c>
      <c r="Z215" s="7">
        <v>185</v>
      </c>
    </row>
    <row r="216" spans="1:26" ht="16.5" customHeight="1">
      <c r="A216" s="7">
        <f t="shared" si="3"/>
        <v>185</v>
      </c>
      <c r="B216" s="8" t="s">
        <v>197</v>
      </c>
      <c r="C216" s="9" t="s">
        <v>14</v>
      </c>
      <c r="D216" s="56">
        <v>32077</v>
      </c>
      <c r="E216" s="10">
        <v>110</v>
      </c>
      <c r="F216" s="11">
        <v>0.5</v>
      </c>
      <c r="G216" s="10">
        <v>106</v>
      </c>
      <c r="H216" s="11">
        <v>0.5</v>
      </c>
      <c r="I216" s="10"/>
      <c r="J216" s="11"/>
      <c r="K216" s="10"/>
      <c r="L216" s="11"/>
      <c r="M216" s="10"/>
      <c r="N216" s="11"/>
      <c r="O216" s="10"/>
      <c r="P216" s="11"/>
      <c r="Q216" s="10"/>
      <c r="R216" s="11"/>
      <c r="S216" s="10"/>
      <c r="T216" s="11"/>
      <c r="U216" s="10"/>
      <c r="V216" s="11"/>
      <c r="W216" s="10"/>
      <c r="X216" s="11"/>
      <c r="Y216" s="12">
        <f>SUM(F216,H216+J216+L216+N216+R216+P216+T216+V216+X216)</f>
        <v>1</v>
      </c>
      <c r="Z216" s="7">
        <v>185</v>
      </c>
    </row>
    <row r="217" spans="1:26" ht="16.5" customHeight="1">
      <c r="A217" s="7">
        <f t="shared" si="3"/>
        <v>185</v>
      </c>
      <c r="B217" s="8" t="s">
        <v>239</v>
      </c>
      <c r="C217" s="9" t="s">
        <v>17</v>
      </c>
      <c r="D217" s="56">
        <v>21173</v>
      </c>
      <c r="E217" s="10"/>
      <c r="F217" s="11"/>
      <c r="G217" s="10">
        <v>85</v>
      </c>
      <c r="H217" s="11">
        <v>0.5</v>
      </c>
      <c r="I217" s="10"/>
      <c r="J217" s="11"/>
      <c r="K217" s="10"/>
      <c r="L217" s="11"/>
      <c r="M217" s="10"/>
      <c r="N217" s="11"/>
      <c r="O217" s="10"/>
      <c r="P217" s="11"/>
      <c r="Q217" s="10">
        <v>96</v>
      </c>
      <c r="R217" s="11">
        <v>0.5</v>
      </c>
      <c r="S217" s="10"/>
      <c r="T217" s="11"/>
      <c r="U217" s="10"/>
      <c r="V217" s="11"/>
      <c r="W217" s="10"/>
      <c r="X217" s="11"/>
      <c r="Y217" s="12">
        <f>SUM(F217,H217+J217+L217+N217+R217+P217+T217+V217+X217)</f>
        <v>1</v>
      </c>
      <c r="Z217" s="7">
        <v>185</v>
      </c>
    </row>
    <row r="218" spans="1:26" ht="16.5" customHeight="1">
      <c r="A218" s="7">
        <f t="shared" si="3"/>
        <v>185</v>
      </c>
      <c r="B218" s="8" t="s">
        <v>176</v>
      </c>
      <c r="C218" s="9" t="s">
        <v>14</v>
      </c>
      <c r="D218" s="56">
        <v>28228</v>
      </c>
      <c r="E218" s="10">
        <v>96</v>
      </c>
      <c r="F218" s="11">
        <v>0.5</v>
      </c>
      <c r="G218" s="10"/>
      <c r="H218" s="11"/>
      <c r="I218" s="10"/>
      <c r="J218" s="11"/>
      <c r="K218" s="10"/>
      <c r="L218" s="11"/>
      <c r="M218" s="10">
        <v>93</v>
      </c>
      <c r="N218" s="11">
        <v>0.5</v>
      </c>
      <c r="O218" s="10"/>
      <c r="P218" s="11"/>
      <c r="Q218" s="10"/>
      <c r="R218" s="11"/>
      <c r="S218" s="10"/>
      <c r="T218" s="11"/>
      <c r="U218" s="10"/>
      <c r="V218" s="11"/>
      <c r="W218" s="10"/>
      <c r="X218" s="11"/>
      <c r="Y218" s="12">
        <f>SUM(F218,H218+J218+L218+N218+R218+P218+T218+V218+X218)</f>
        <v>1</v>
      </c>
      <c r="Z218" s="7">
        <v>185</v>
      </c>
    </row>
    <row r="219" spans="1:26" ht="16.5" customHeight="1">
      <c r="A219" s="7">
        <f t="shared" si="3"/>
        <v>185</v>
      </c>
      <c r="B219" s="8" t="s">
        <v>320</v>
      </c>
      <c r="C219" s="9" t="s">
        <v>14</v>
      </c>
      <c r="D219" s="56">
        <v>22617</v>
      </c>
      <c r="E219" s="10"/>
      <c r="F219" s="11"/>
      <c r="G219" s="10"/>
      <c r="H219" s="11"/>
      <c r="I219" s="10">
        <v>101</v>
      </c>
      <c r="J219" s="11">
        <v>0.5</v>
      </c>
      <c r="K219" s="10"/>
      <c r="L219" s="11"/>
      <c r="M219" s="10">
        <v>99</v>
      </c>
      <c r="N219" s="11">
        <v>0.5</v>
      </c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2">
        <f>SUM(F219,H219+J219+L219+N219+R219+P219+T219+V219+X219)</f>
        <v>1</v>
      </c>
      <c r="Z219" s="7">
        <v>185</v>
      </c>
    </row>
    <row r="220" spans="1:26" ht="16.5" customHeight="1">
      <c r="A220" s="7">
        <f t="shared" si="3"/>
        <v>185</v>
      </c>
      <c r="B220" s="8" t="s">
        <v>114</v>
      </c>
      <c r="C220" s="9" t="s">
        <v>18</v>
      </c>
      <c r="D220" s="56">
        <v>33052</v>
      </c>
      <c r="E220" s="10">
        <v>83</v>
      </c>
      <c r="F220" s="11">
        <v>0.5</v>
      </c>
      <c r="G220" s="10"/>
      <c r="H220" s="11"/>
      <c r="I220" s="10">
        <v>84</v>
      </c>
      <c r="J220" s="11">
        <v>0.5</v>
      </c>
      <c r="K220" s="10"/>
      <c r="L220" s="11"/>
      <c r="M220" s="10"/>
      <c r="N220" s="11"/>
      <c r="O220" s="10"/>
      <c r="P220" s="11"/>
      <c r="Q220" s="10"/>
      <c r="R220" s="11"/>
      <c r="S220" s="10"/>
      <c r="T220" s="11"/>
      <c r="U220" s="10"/>
      <c r="V220" s="11"/>
      <c r="W220" s="10"/>
      <c r="X220" s="11"/>
      <c r="Y220" s="12">
        <f>SUM(F220,H220+J220+L220+N220+R220+P220+T220+V220+X220)</f>
        <v>1</v>
      </c>
      <c r="Z220" s="7">
        <v>185</v>
      </c>
    </row>
    <row r="221" spans="1:26" ht="16.5" customHeight="1">
      <c r="A221" s="7">
        <f t="shared" si="3"/>
        <v>185</v>
      </c>
      <c r="B221" s="8" t="s">
        <v>291</v>
      </c>
      <c r="C221" s="9" t="s">
        <v>18</v>
      </c>
      <c r="D221" s="56">
        <v>16882</v>
      </c>
      <c r="E221" s="10"/>
      <c r="F221" s="11"/>
      <c r="G221" s="10">
        <v>112</v>
      </c>
      <c r="H221" s="11">
        <v>0.5</v>
      </c>
      <c r="I221" s="10">
        <v>99</v>
      </c>
      <c r="J221" s="11">
        <v>0.5</v>
      </c>
      <c r="K221" s="10"/>
      <c r="L221" s="11"/>
      <c r="M221" s="10"/>
      <c r="N221" s="11"/>
      <c r="O221" s="10"/>
      <c r="P221" s="11"/>
      <c r="Q221" s="10"/>
      <c r="R221" s="11"/>
      <c r="S221" s="10"/>
      <c r="T221" s="11"/>
      <c r="U221" s="10"/>
      <c r="V221" s="11"/>
      <c r="W221" s="10"/>
      <c r="X221" s="11"/>
      <c r="Y221" s="12">
        <f>SUM(F221,H221+J221+L221+N221+R221+P221+T221+V221+X221)</f>
        <v>1</v>
      </c>
      <c r="Z221" s="7">
        <v>185</v>
      </c>
    </row>
    <row r="222" spans="1:26" ht="16.5" customHeight="1">
      <c r="A222" s="7">
        <f t="shared" si="3"/>
        <v>185</v>
      </c>
      <c r="B222" s="8" t="s">
        <v>289</v>
      </c>
      <c r="C222" s="9" t="s">
        <v>17</v>
      </c>
      <c r="D222" s="56">
        <v>23949</v>
      </c>
      <c r="E222" s="10"/>
      <c r="F222" s="11"/>
      <c r="G222" s="10">
        <v>111</v>
      </c>
      <c r="H222" s="11">
        <v>0.5</v>
      </c>
      <c r="I222" s="10">
        <v>119</v>
      </c>
      <c r="J222" s="11">
        <v>0.5</v>
      </c>
      <c r="K222" s="10"/>
      <c r="L222" s="11"/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2">
        <f>SUM(F222,H222+J222+L222+N222+R222+P222+T222+V222+X222)</f>
        <v>1</v>
      </c>
      <c r="Z222" s="7">
        <v>185</v>
      </c>
    </row>
    <row r="223" spans="1:26" ht="16.5" customHeight="1">
      <c r="A223" s="7">
        <f t="shared" si="3"/>
        <v>185</v>
      </c>
      <c r="B223" s="8" t="s">
        <v>253</v>
      </c>
      <c r="C223" s="9" t="s">
        <v>17</v>
      </c>
      <c r="D223" s="56">
        <v>20048</v>
      </c>
      <c r="E223" s="10"/>
      <c r="F223" s="11"/>
      <c r="G223" s="10">
        <v>91</v>
      </c>
      <c r="H223" s="11">
        <v>0.5</v>
      </c>
      <c r="I223" s="10"/>
      <c r="J223" s="11"/>
      <c r="K223" s="10"/>
      <c r="L223" s="11"/>
      <c r="M223" s="10"/>
      <c r="N223" s="11"/>
      <c r="O223" s="10"/>
      <c r="P223" s="11"/>
      <c r="Q223" s="10">
        <v>104</v>
      </c>
      <c r="R223" s="11">
        <v>0.5</v>
      </c>
      <c r="S223" s="10"/>
      <c r="T223" s="11"/>
      <c r="U223" s="10"/>
      <c r="V223" s="11"/>
      <c r="W223" s="10"/>
      <c r="X223" s="11"/>
      <c r="Y223" s="12">
        <f>SUM(F223,H223+J223+L223+N223+R223+P223+T223+V223+X223)</f>
        <v>1</v>
      </c>
      <c r="Z223" s="7">
        <v>185</v>
      </c>
    </row>
    <row r="224" spans="1:26" ht="16.5" customHeight="1">
      <c r="A224" s="7">
        <f t="shared" si="3"/>
        <v>185</v>
      </c>
      <c r="B224" s="8" t="s">
        <v>323</v>
      </c>
      <c r="C224" s="9" t="s">
        <v>57</v>
      </c>
      <c r="D224" s="56">
        <v>29893</v>
      </c>
      <c r="E224" s="10"/>
      <c r="F224" s="11"/>
      <c r="G224" s="10"/>
      <c r="H224" s="11"/>
      <c r="I224" s="10">
        <v>103</v>
      </c>
      <c r="J224" s="11">
        <v>0.5</v>
      </c>
      <c r="K224" s="10"/>
      <c r="L224" s="11"/>
      <c r="M224" s="10">
        <v>108</v>
      </c>
      <c r="N224" s="11">
        <v>0.5</v>
      </c>
      <c r="O224" s="10"/>
      <c r="P224" s="11"/>
      <c r="Q224" s="10"/>
      <c r="R224" s="11"/>
      <c r="S224" s="10"/>
      <c r="T224" s="11"/>
      <c r="U224" s="10"/>
      <c r="V224" s="11"/>
      <c r="W224" s="10"/>
      <c r="X224" s="11"/>
      <c r="Y224" s="12">
        <f>SUM(F224,H224+J224+L224+N224+R224+P224+T224+V224+X224)</f>
        <v>1</v>
      </c>
      <c r="Z224" s="7">
        <v>185</v>
      </c>
    </row>
    <row r="225" spans="1:26" ht="16.5" customHeight="1">
      <c r="A225" s="7">
        <f t="shared" si="3"/>
        <v>185</v>
      </c>
      <c r="B225" s="8" t="s">
        <v>389</v>
      </c>
      <c r="C225" s="9" t="s">
        <v>72</v>
      </c>
      <c r="D225" s="56">
        <v>23649</v>
      </c>
      <c r="E225" s="10"/>
      <c r="F225" s="11"/>
      <c r="G225" s="10"/>
      <c r="H225" s="11"/>
      <c r="I225" s="10"/>
      <c r="J225" s="11"/>
      <c r="K225" s="69">
        <v>97.3</v>
      </c>
      <c r="L225" s="11">
        <v>0.5</v>
      </c>
      <c r="M225" s="10">
        <v>97</v>
      </c>
      <c r="N225" s="11">
        <v>0.5</v>
      </c>
      <c r="O225" s="10"/>
      <c r="P225" s="11"/>
      <c r="Q225" s="10"/>
      <c r="R225" s="11"/>
      <c r="S225" s="10"/>
      <c r="T225" s="11"/>
      <c r="U225" s="10"/>
      <c r="V225" s="11"/>
      <c r="W225" s="10"/>
      <c r="X225" s="11"/>
      <c r="Y225" s="12">
        <f>SUM(F225,H225+J225+L225+N225+R225+P225+T225+V225+X225)</f>
        <v>1</v>
      </c>
      <c r="Z225" s="7">
        <v>185</v>
      </c>
    </row>
    <row r="226" spans="1:26" ht="16.5" customHeight="1">
      <c r="A226" s="7">
        <f t="shared" si="3"/>
        <v>185</v>
      </c>
      <c r="B226" s="8" t="s">
        <v>128</v>
      </c>
      <c r="C226" s="9" t="s">
        <v>15</v>
      </c>
      <c r="D226" s="56">
        <v>24749</v>
      </c>
      <c r="E226" s="10">
        <v>88</v>
      </c>
      <c r="F226" s="11">
        <v>0.5</v>
      </c>
      <c r="G226" s="10"/>
      <c r="H226" s="11"/>
      <c r="I226" s="10"/>
      <c r="J226" s="11"/>
      <c r="K226" s="69">
        <v>88.3</v>
      </c>
      <c r="L226" s="11">
        <v>0.5</v>
      </c>
      <c r="M226" s="10"/>
      <c r="N226" s="11"/>
      <c r="O226" s="10"/>
      <c r="P226" s="11"/>
      <c r="Q226" s="10"/>
      <c r="R226" s="11"/>
      <c r="S226" s="10"/>
      <c r="T226" s="11"/>
      <c r="U226" s="10"/>
      <c r="V226" s="11"/>
      <c r="W226" s="10"/>
      <c r="X226" s="11"/>
      <c r="Y226" s="12">
        <f>SUM(F226,H226+J226+L226+N226+R226+P226+T226+V226+X226)</f>
        <v>1</v>
      </c>
      <c r="Z226" s="7">
        <v>185</v>
      </c>
    </row>
    <row r="227" spans="1:26" ht="16.5" customHeight="1">
      <c r="A227" s="7">
        <f t="shared" si="3"/>
        <v>185</v>
      </c>
      <c r="B227" s="8" t="s">
        <v>367</v>
      </c>
      <c r="C227" s="9" t="s">
        <v>72</v>
      </c>
      <c r="D227" s="56">
        <v>27907</v>
      </c>
      <c r="E227" s="10"/>
      <c r="F227" s="11"/>
      <c r="G227" s="10"/>
      <c r="H227" s="11"/>
      <c r="I227" s="10"/>
      <c r="J227" s="11"/>
      <c r="K227" s="69">
        <v>90.3</v>
      </c>
      <c r="L227" s="11">
        <v>0.5</v>
      </c>
      <c r="M227" s="10">
        <v>87</v>
      </c>
      <c r="N227" s="11">
        <v>0.5</v>
      </c>
      <c r="O227" s="10"/>
      <c r="P227" s="11"/>
      <c r="Q227" s="10"/>
      <c r="R227" s="11"/>
      <c r="S227" s="10"/>
      <c r="T227" s="11"/>
      <c r="U227" s="10"/>
      <c r="V227" s="11"/>
      <c r="W227" s="10"/>
      <c r="X227" s="11"/>
      <c r="Y227" s="12">
        <f>SUM(F227,H227+J227+L227+N227+R227+P227+T227+V227+X227)</f>
        <v>1</v>
      </c>
      <c r="Z227" s="7">
        <v>185</v>
      </c>
    </row>
    <row r="228" spans="1:26" ht="16.5" customHeight="1">
      <c r="A228" s="7">
        <f t="shared" si="3"/>
        <v>185</v>
      </c>
      <c r="B228" s="8" t="s">
        <v>439</v>
      </c>
      <c r="C228" s="9" t="s">
        <v>72</v>
      </c>
      <c r="D228" s="56">
        <v>26445</v>
      </c>
      <c r="E228" s="10"/>
      <c r="F228" s="11"/>
      <c r="G228" s="10"/>
      <c r="H228" s="11"/>
      <c r="I228" s="10"/>
      <c r="J228" s="11"/>
      <c r="K228" s="10"/>
      <c r="L228" s="11"/>
      <c r="M228" s="10">
        <v>97</v>
      </c>
      <c r="N228" s="11">
        <v>0.5</v>
      </c>
      <c r="O228" s="10">
        <v>102</v>
      </c>
      <c r="P228" s="11">
        <v>0.5</v>
      </c>
      <c r="Q228" s="10"/>
      <c r="R228" s="11"/>
      <c r="S228" s="10"/>
      <c r="T228" s="11"/>
      <c r="U228" s="10"/>
      <c r="V228" s="11"/>
      <c r="W228" s="10"/>
      <c r="X228" s="11"/>
      <c r="Y228" s="12">
        <f>SUM(F228,H228+J228+L228+N228+R228+P228+T228+V228+X228)</f>
        <v>1</v>
      </c>
      <c r="Z228" s="7">
        <v>185</v>
      </c>
    </row>
    <row r="229" spans="1:26" ht="16.5" customHeight="1">
      <c r="A229" s="7">
        <f t="shared" si="3"/>
        <v>185</v>
      </c>
      <c r="B229" s="8" t="s">
        <v>203</v>
      </c>
      <c r="C229" s="9" t="s">
        <v>12</v>
      </c>
      <c r="D229" s="56">
        <v>24960</v>
      </c>
      <c r="E229" s="10">
        <v>114</v>
      </c>
      <c r="F229" s="11">
        <v>0.5</v>
      </c>
      <c r="G229" s="10"/>
      <c r="H229" s="11"/>
      <c r="I229" s="10"/>
      <c r="J229" s="11"/>
      <c r="K229" s="10"/>
      <c r="L229" s="11"/>
      <c r="M229" s="10"/>
      <c r="N229" s="11"/>
      <c r="O229" s="10">
        <v>103</v>
      </c>
      <c r="P229" s="11">
        <v>0.5</v>
      </c>
      <c r="Q229" s="10"/>
      <c r="R229" s="11"/>
      <c r="S229" s="10"/>
      <c r="T229" s="11"/>
      <c r="U229" s="10"/>
      <c r="V229" s="11"/>
      <c r="W229" s="10"/>
      <c r="X229" s="11"/>
      <c r="Y229" s="12">
        <f>SUM(F229,H229+J229+L229+N229+R229+P229+T229+V229+X229)</f>
        <v>1</v>
      </c>
      <c r="Z229" s="7">
        <v>185</v>
      </c>
    </row>
    <row r="230" spans="1:26" ht="16.5" customHeight="1">
      <c r="A230" s="7">
        <f t="shared" si="3"/>
        <v>185</v>
      </c>
      <c r="B230" s="8" t="s">
        <v>441</v>
      </c>
      <c r="C230" s="9" t="s">
        <v>415</v>
      </c>
      <c r="D230" s="56">
        <v>33330</v>
      </c>
      <c r="E230" s="10"/>
      <c r="F230" s="11"/>
      <c r="G230" s="10"/>
      <c r="H230" s="11"/>
      <c r="I230" s="10"/>
      <c r="J230" s="11"/>
      <c r="K230" s="10"/>
      <c r="L230" s="11"/>
      <c r="M230" s="10">
        <v>99</v>
      </c>
      <c r="N230" s="11">
        <v>0.5</v>
      </c>
      <c r="O230" s="10">
        <v>104</v>
      </c>
      <c r="P230" s="11">
        <v>0.5</v>
      </c>
      <c r="Q230" s="10"/>
      <c r="R230" s="11"/>
      <c r="S230" s="10"/>
      <c r="T230" s="11"/>
      <c r="U230" s="10"/>
      <c r="V230" s="11"/>
      <c r="W230" s="10"/>
      <c r="X230" s="11"/>
      <c r="Y230" s="12">
        <f>SUM(F230,H230+J230+L230+N230+R230+P230+T230+V230+X230)</f>
        <v>1</v>
      </c>
      <c r="Z230" s="7">
        <v>185</v>
      </c>
    </row>
    <row r="231" spans="1:26" ht="16.5" customHeight="1">
      <c r="A231" s="7">
        <f t="shared" si="3"/>
        <v>185</v>
      </c>
      <c r="B231" s="8" t="s">
        <v>292</v>
      </c>
      <c r="C231" s="9" t="s">
        <v>14</v>
      </c>
      <c r="D231" s="56">
        <v>21738</v>
      </c>
      <c r="E231" s="10"/>
      <c r="F231" s="11"/>
      <c r="G231" s="10">
        <v>114</v>
      </c>
      <c r="H231" s="11">
        <v>0.5</v>
      </c>
      <c r="I231" s="10"/>
      <c r="J231" s="11"/>
      <c r="K231" s="10"/>
      <c r="L231" s="11"/>
      <c r="M231" s="10">
        <v>113</v>
      </c>
      <c r="N231" s="11">
        <v>0.5</v>
      </c>
      <c r="O231" s="10"/>
      <c r="P231" s="11"/>
      <c r="Q231" s="10"/>
      <c r="R231" s="11"/>
      <c r="S231" s="10"/>
      <c r="T231" s="11"/>
      <c r="U231" s="10"/>
      <c r="V231" s="11"/>
      <c r="W231" s="10"/>
      <c r="X231" s="11"/>
      <c r="Y231" s="12">
        <f>SUM(F231,H231+J231+L231+N231+R231+P231+T231+V231+X231)</f>
        <v>1</v>
      </c>
      <c r="Z231" s="7">
        <v>185</v>
      </c>
    </row>
    <row r="232" spans="1:26" ht="16.5" customHeight="1">
      <c r="A232" s="7">
        <f t="shared" si="3"/>
        <v>185</v>
      </c>
      <c r="B232" s="8" t="s">
        <v>394</v>
      </c>
      <c r="C232" s="9" t="s">
        <v>72</v>
      </c>
      <c r="D232" s="56">
        <v>19752</v>
      </c>
      <c r="E232" s="10"/>
      <c r="F232" s="11"/>
      <c r="G232" s="10"/>
      <c r="H232" s="11"/>
      <c r="I232" s="10"/>
      <c r="J232" s="11"/>
      <c r="K232" s="69">
        <v>118.3</v>
      </c>
      <c r="L232" s="11">
        <v>0.5</v>
      </c>
      <c r="M232" s="10">
        <v>118</v>
      </c>
      <c r="N232" s="11">
        <v>0.5</v>
      </c>
      <c r="O232" s="10"/>
      <c r="P232" s="11"/>
      <c r="Q232" s="10"/>
      <c r="R232" s="11"/>
      <c r="S232" s="10"/>
      <c r="T232" s="11"/>
      <c r="U232" s="10"/>
      <c r="V232" s="11"/>
      <c r="W232" s="10"/>
      <c r="X232" s="11"/>
      <c r="Y232" s="12">
        <f>SUM(F232,H232+J232+L232+N232+R232+P232+T232+V232+X232)</f>
        <v>1</v>
      </c>
      <c r="Z232" s="7">
        <v>185</v>
      </c>
    </row>
    <row r="233" spans="1:26" ht="16.5" customHeight="1">
      <c r="A233" s="7">
        <f t="shared" si="3"/>
        <v>185</v>
      </c>
      <c r="B233" s="8" t="s">
        <v>236</v>
      </c>
      <c r="C233" s="9" t="s">
        <v>15</v>
      </c>
      <c r="D233" s="56">
        <v>27013</v>
      </c>
      <c r="E233" s="10"/>
      <c r="F233" s="11"/>
      <c r="G233" s="10">
        <v>84</v>
      </c>
      <c r="H233" s="11">
        <v>0.5</v>
      </c>
      <c r="I233" s="10">
        <v>87</v>
      </c>
      <c r="J233" s="11">
        <v>0.5</v>
      </c>
      <c r="K233" s="10"/>
      <c r="L233" s="11"/>
      <c r="M233" s="10"/>
      <c r="N233" s="11"/>
      <c r="O233" s="10"/>
      <c r="P233" s="11"/>
      <c r="Q233" s="10"/>
      <c r="R233" s="11"/>
      <c r="S233" s="10"/>
      <c r="T233" s="11"/>
      <c r="U233" s="10"/>
      <c r="V233" s="11"/>
      <c r="W233" s="10"/>
      <c r="X233" s="11"/>
      <c r="Y233" s="12">
        <f>SUM(F233,H233+J233+L233+N233+R233+P233+T233+V233+X233)</f>
        <v>1</v>
      </c>
      <c r="Z233" s="7">
        <v>185</v>
      </c>
    </row>
    <row r="234" spans="1:26" ht="16.5" customHeight="1">
      <c r="A234" s="7">
        <f t="shared" si="3"/>
        <v>185</v>
      </c>
      <c r="B234" s="8" t="s">
        <v>400</v>
      </c>
      <c r="C234" s="9" t="s">
        <v>72</v>
      </c>
      <c r="D234" s="56">
        <v>28273</v>
      </c>
      <c r="E234" s="10"/>
      <c r="F234" s="11"/>
      <c r="G234" s="10"/>
      <c r="H234" s="11"/>
      <c r="I234" s="10"/>
      <c r="J234" s="11"/>
      <c r="K234" s="10">
        <v>113</v>
      </c>
      <c r="L234" s="11">
        <v>0.5</v>
      </c>
      <c r="M234" s="10">
        <v>123</v>
      </c>
      <c r="N234" s="11">
        <v>0.5</v>
      </c>
      <c r="O234" s="10"/>
      <c r="P234" s="11"/>
      <c r="Q234" s="10"/>
      <c r="R234" s="11"/>
      <c r="S234" s="10"/>
      <c r="T234" s="11"/>
      <c r="U234" s="10"/>
      <c r="V234" s="11"/>
      <c r="W234" s="10"/>
      <c r="X234" s="11"/>
      <c r="Y234" s="12">
        <f>SUM(F234,H234+J234+L234+N234+R234+P234+T234+V234+X234)</f>
        <v>1</v>
      </c>
      <c r="Z234" s="7">
        <v>185</v>
      </c>
    </row>
    <row r="235" spans="1:26" ht="16.5" customHeight="1">
      <c r="A235" s="7">
        <f t="shared" si="3"/>
        <v>185</v>
      </c>
      <c r="B235" s="8" t="s">
        <v>480</v>
      </c>
      <c r="C235" s="9" t="s">
        <v>59</v>
      </c>
      <c r="D235" s="56">
        <v>28317</v>
      </c>
      <c r="E235" s="10"/>
      <c r="F235" s="11"/>
      <c r="G235" s="10"/>
      <c r="H235" s="11"/>
      <c r="I235" s="10"/>
      <c r="J235" s="11"/>
      <c r="K235" s="10"/>
      <c r="L235" s="11"/>
      <c r="M235" s="10"/>
      <c r="N235" s="11"/>
      <c r="O235" s="10">
        <v>100</v>
      </c>
      <c r="P235" s="11">
        <v>0.5</v>
      </c>
      <c r="Q235" s="10">
        <v>91</v>
      </c>
      <c r="R235" s="11">
        <v>0.5</v>
      </c>
      <c r="S235" s="10"/>
      <c r="T235" s="11"/>
      <c r="U235" s="10"/>
      <c r="V235" s="11"/>
      <c r="W235" s="10"/>
      <c r="X235" s="11"/>
      <c r="Y235" s="12">
        <f>SUM(F235,H235+J235+L235+N235+R235+P235+T235+V235+X235)</f>
        <v>1</v>
      </c>
      <c r="Z235" s="7">
        <v>185</v>
      </c>
    </row>
    <row r="236" spans="1:26" ht="16.5" customHeight="1">
      <c r="A236" s="7">
        <f t="shared" si="3"/>
        <v>185</v>
      </c>
      <c r="B236" s="8" t="s">
        <v>310</v>
      </c>
      <c r="C236" s="9" t="s">
        <v>57</v>
      </c>
      <c r="D236" s="56">
        <v>22814</v>
      </c>
      <c r="E236" s="10"/>
      <c r="F236" s="11"/>
      <c r="G236" s="10"/>
      <c r="H236" s="11"/>
      <c r="I236" s="10">
        <v>93</v>
      </c>
      <c r="J236" s="11">
        <v>0.5</v>
      </c>
      <c r="K236" s="10"/>
      <c r="L236" s="11"/>
      <c r="M236" s="10">
        <v>99</v>
      </c>
      <c r="N236" s="11">
        <v>0.5</v>
      </c>
      <c r="O236" s="10"/>
      <c r="P236" s="11"/>
      <c r="Q236" s="10"/>
      <c r="R236" s="11"/>
      <c r="S236" s="10"/>
      <c r="T236" s="11"/>
      <c r="U236" s="10"/>
      <c r="V236" s="11"/>
      <c r="W236" s="10"/>
      <c r="X236" s="11"/>
      <c r="Y236" s="12">
        <f>SUM(F236,H236+J236+L236+N236+R236+P236+T236+V236+X236)</f>
        <v>1</v>
      </c>
      <c r="Z236" s="7">
        <v>185</v>
      </c>
    </row>
    <row r="237" spans="1:26" ht="16.5" customHeight="1">
      <c r="A237" s="7">
        <f t="shared" si="3"/>
        <v>185</v>
      </c>
      <c r="B237" s="8" t="s">
        <v>382</v>
      </c>
      <c r="C237" s="9" t="s">
        <v>72</v>
      </c>
      <c r="D237" s="56">
        <v>28600</v>
      </c>
      <c r="E237" s="10"/>
      <c r="F237" s="11"/>
      <c r="G237" s="10"/>
      <c r="H237" s="11"/>
      <c r="I237" s="10"/>
      <c r="J237" s="11"/>
      <c r="K237" s="69">
        <v>96.3</v>
      </c>
      <c r="L237" s="11">
        <v>0.5</v>
      </c>
      <c r="M237" s="10">
        <v>98</v>
      </c>
      <c r="N237" s="11">
        <v>0.5</v>
      </c>
      <c r="O237" s="10"/>
      <c r="P237" s="11"/>
      <c r="Q237" s="10"/>
      <c r="R237" s="11"/>
      <c r="S237" s="10"/>
      <c r="T237" s="11"/>
      <c r="U237" s="10"/>
      <c r="V237" s="11"/>
      <c r="W237" s="10"/>
      <c r="X237" s="11"/>
      <c r="Y237" s="12">
        <f>SUM(F237,H237+J237+L237+N237+R237+P237+T237+V237+X237)</f>
        <v>1</v>
      </c>
      <c r="Z237" s="7">
        <v>185</v>
      </c>
    </row>
    <row r="238" spans="1:26" ht="16.5" customHeight="1">
      <c r="A238" s="7">
        <f t="shared" si="3"/>
        <v>185</v>
      </c>
      <c r="B238" s="8" t="s">
        <v>145</v>
      </c>
      <c r="C238" s="9" t="s">
        <v>11</v>
      </c>
      <c r="D238" s="56">
        <v>24944</v>
      </c>
      <c r="E238" s="10">
        <v>84</v>
      </c>
      <c r="F238" s="11">
        <v>0.5</v>
      </c>
      <c r="G238" s="10"/>
      <c r="H238" s="11"/>
      <c r="I238" s="10"/>
      <c r="J238" s="11"/>
      <c r="K238" s="10"/>
      <c r="L238" s="11"/>
      <c r="M238" s="10">
        <v>82</v>
      </c>
      <c r="N238" s="11">
        <v>0.5</v>
      </c>
      <c r="O238" s="10"/>
      <c r="P238" s="11"/>
      <c r="Q238" s="10"/>
      <c r="R238" s="11"/>
      <c r="S238" s="10"/>
      <c r="T238" s="11"/>
      <c r="U238" s="10"/>
      <c r="V238" s="11"/>
      <c r="W238" s="10"/>
      <c r="X238" s="11"/>
      <c r="Y238" s="12">
        <f>SUM(F238,H238+J238+L238+N238+R238+P238+T238+V238+X238)</f>
        <v>1</v>
      </c>
      <c r="Z238" s="7">
        <v>185</v>
      </c>
    </row>
    <row r="239" spans="1:26" ht="16.5" customHeight="1">
      <c r="A239" s="7">
        <f t="shared" si="3"/>
        <v>185</v>
      </c>
      <c r="B239" s="8" t="s">
        <v>135</v>
      </c>
      <c r="C239" s="9" t="s">
        <v>12</v>
      </c>
      <c r="D239" s="56">
        <v>30485</v>
      </c>
      <c r="E239" s="10">
        <v>81</v>
      </c>
      <c r="F239" s="11">
        <v>0.5</v>
      </c>
      <c r="G239" s="10"/>
      <c r="H239" s="11"/>
      <c r="I239" s="10"/>
      <c r="J239" s="11"/>
      <c r="K239" s="10">
        <v>80</v>
      </c>
      <c r="L239" s="11">
        <v>0.5</v>
      </c>
      <c r="M239" s="10"/>
      <c r="N239" s="11"/>
      <c r="O239" s="10"/>
      <c r="P239" s="11"/>
      <c r="Q239" s="10"/>
      <c r="R239" s="11"/>
      <c r="S239" s="10"/>
      <c r="T239" s="11"/>
      <c r="U239" s="10"/>
      <c r="V239" s="11"/>
      <c r="W239" s="10"/>
      <c r="X239" s="11"/>
      <c r="Y239" s="12">
        <f>SUM(F239,H239+J239+L239+N239+R239+P239+T239+V239+X239)</f>
        <v>1</v>
      </c>
      <c r="Z239" s="7">
        <v>185</v>
      </c>
    </row>
    <row r="240" spans="1:26" ht="16.5" customHeight="1">
      <c r="A240" s="7">
        <f t="shared" si="3"/>
        <v>185</v>
      </c>
      <c r="B240" s="8" t="s">
        <v>319</v>
      </c>
      <c r="C240" s="9" t="s">
        <v>12</v>
      </c>
      <c r="D240" s="56">
        <v>33045</v>
      </c>
      <c r="E240" s="10"/>
      <c r="F240" s="11"/>
      <c r="G240" s="10"/>
      <c r="H240" s="11"/>
      <c r="I240" s="10">
        <v>101</v>
      </c>
      <c r="J240" s="11">
        <v>0.5</v>
      </c>
      <c r="K240" s="69">
        <v>93.3</v>
      </c>
      <c r="L240" s="11">
        <v>0.5</v>
      </c>
      <c r="M240" s="10"/>
      <c r="N240" s="11"/>
      <c r="O240" s="10"/>
      <c r="P240" s="11"/>
      <c r="Q240" s="10"/>
      <c r="R240" s="11"/>
      <c r="S240" s="10"/>
      <c r="T240" s="11"/>
      <c r="U240" s="10"/>
      <c r="V240" s="11"/>
      <c r="W240" s="10"/>
      <c r="X240" s="11"/>
      <c r="Y240" s="12">
        <f>SUM(F240,H240+J240+L240+N240+R240+P240+T240+V240+X240)</f>
        <v>1</v>
      </c>
      <c r="Z240" s="7">
        <v>185</v>
      </c>
    </row>
    <row r="241" spans="1:26" ht="16.5" customHeight="1">
      <c r="A241" s="7">
        <f t="shared" si="3"/>
        <v>185</v>
      </c>
      <c r="B241" s="8" t="s">
        <v>271</v>
      </c>
      <c r="C241" s="9" t="s">
        <v>15</v>
      </c>
      <c r="D241" s="56">
        <v>25975</v>
      </c>
      <c r="E241" s="10"/>
      <c r="F241" s="11"/>
      <c r="G241" s="10">
        <v>94</v>
      </c>
      <c r="H241" s="11">
        <v>0.5</v>
      </c>
      <c r="I241" s="10">
        <v>97</v>
      </c>
      <c r="J241" s="11">
        <v>0.5</v>
      </c>
      <c r="K241" s="10"/>
      <c r="L241" s="11"/>
      <c r="M241" s="10"/>
      <c r="N241" s="11"/>
      <c r="O241" s="10"/>
      <c r="P241" s="11"/>
      <c r="Q241" s="10"/>
      <c r="R241" s="11"/>
      <c r="S241" s="10"/>
      <c r="T241" s="11"/>
      <c r="U241" s="10"/>
      <c r="V241" s="11"/>
      <c r="W241" s="10"/>
      <c r="X241" s="11"/>
      <c r="Y241" s="12">
        <f>SUM(F241,H241+J241+L241+N241+R241+P241+T241+V241+X241)</f>
        <v>1</v>
      </c>
      <c r="Z241" s="7">
        <v>185</v>
      </c>
    </row>
    <row r="242" spans="1:26" ht="16.5" customHeight="1">
      <c r="A242" s="7">
        <f t="shared" si="3"/>
        <v>185</v>
      </c>
      <c r="B242" s="8" t="s">
        <v>141</v>
      </c>
      <c r="C242" s="9" t="s">
        <v>16</v>
      </c>
      <c r="D242" s="56">
        <v>24517</v>
      </c>
      <c r="E242" s="10">
        <v>83</v>
      </c>
      <c r="F242" s="11">
        <v>0.5</v>
      </c>
      <c r="G242" s="10">
        <v>85</v>
      </c>
      <c r="H242" s="11">
        <v>0.5</v>
      </c>
      <c r="I242" s="10"/>
      <c r="J242" s="11"/>
      <c r="K242" s="10"/>
      <c r="L242" s="11"/>
      <c r="M242" s="10"/>
      <c r="N242" s="11"/>
      <c r="O242" s="10"/>
      <c r="P242" s="11"/>
      <c r="Q242" s="10"/>
      <c r="R242" s="11"/>
      <c r="S242" s="10"/>
      <c r="T242" s="11"/>
      <c r="U242" s="10"/>
      <c r="V242" s="11"/>
      <c r="W242" s="10"/>
      <c r="X242" s="11"/>
      <c r="Y242" s="12">
        <f>SUM(F242,H242+J242+L242+N242+R242+P242+T242+V242+X242)</f>
        <v>1</v>
      </c>
      <c r="Z242" s="7">
        <v>185</v>
      </c>
    </row>
    <row r="243" spans="1:26" ht="16.5" customHeight="1">
      <c r="A243" s="7">
        <f t="shared" si="3"/>
        <v>185</v>
      </c>
      <c r="B243" s="8" t="s">
        <v>401</v>
      </c>
      <c r="C243" s="9" t="s">
        <v>72</v>
      </c>
      <c r="D243" s="56">
        <v>20602</v>
      </c>
      <c r="E243" s="10"/>
      <c r="F243" s="11"/>
      <c r="G243" s="10"/>
      <c r="H243" s="11"/>
      <c r="I243" s="10"/>
      <c r="J243" s="11"/>
      <c r="K243" s="10">
        <v>128</v>
      </c>
      <c r="L243" s="11">
        <v>0.5</v>
      </c>
      <c r="M243" s="10">
        <v>131</v>
      </c>
      <c r="N243" s="11">
        <v>0.5</v>
      </c>
      <c r="O243" s="10"/>
      <c r="P243" s="11"/>
      <c r="Q243" s="10"/>
      <c r="R243" s="11"/>
      <c r="S243" s="10"/>
      <c r="T243" s="11"/>
      <c r="U243" s="10"/>
      <c r="V243" s="11"/>
      <c r="W243" s="10"/>
      <c r="X243" s="11"/>
      <c r="Y243" s="12">
        <f>SUM(F243,H243+J243+L243+N243+R243+P243+T243+V243+X243)</f>
        <v>1</v>
      </c>
      <c r="Z243" s="7">
        <v>185</v>
      </c>
    </row>
    <row r="244" spans="1:26" ht="16.5" customHeight="1">
      <c r="A244" s="7">
        <f t="shared" si="3"/>
        <v>185</v>
      </c>
      <c r="B244" s="8" t="s">
        <v>350</v>
      </c>
      <c r="C244" s="9" t="s">
        <v>59</v>
      </c>
      <c r="D244" s="56">
        <v>24268</v>
      </c>
      <c r="E244" s="10"/>
      <c r="F244" s="11"/>
      <c r="G244" s="10"/>
      <c r="H244" s="11"/>
      <c r="I244" s="10"/>
      <c r="J244" s="11"/>
      <c r="K244" s="10">
        <v>84</v>
      </c>
      <c r="L244" s="11">
        <v>0.5</v>
      </c>
      <c r="M244" s="10"/>
      <c r="N244" s="11"/>
      <c r="O244" s="10">
        <v>98</v>
      </c>
      <c r="P244" s="11">
        <v>0.5</v>
      </c>
      <c r="Q244" s="10"/>
      <c r="R244" s="11"/>
      <c r="S244" s="10"/>
      <c r="T244" s="11"/>
      <c r="U244" s="10"/>
      <c r="V244" s="11"/>
      <c r="W244" s="10"/>
      <c r="X244" s="11"/>
      <c r="Y244" s="12">
        <f>SUM(F244,H244+J244+L244+N244+R244+P244+T244+V244+X244)</f>
        <v>1</v>
      </c>
      <c r="Z244" s="7">
        <v>185</v>
      </c>
    </row>
    <row r="245" spans="1:26" ht="16.5" customHeight="1">
      <c r="A245" s="7">
        <f t="shared" si="3"/>
        <v>185</v>
      </c>
      <c r="B245" s="8" t="s">
        <v>373</v>
      </c>
      <c r="C245" s="9" t="s">
        <v>72</v>
      </c>
      <c r="D245" s="56">
        <v>26079</v>
      </c>
      <c r="E245" s="10"/>
      <c r="F245" s="11"/>
      <c r="G245" s="10"/>
      <c r="H245" s="11"/>
      <c r="I245" s="10"/>
      <c r="J245" s="11"/>
      <c r="K245" s="69">
        <v>95.3</v>
      </c>
      <c r="L245" s="11">
        <v>0.5</v>
      </c>
      <c r="M245" s="10">
        <v>101</v>
      </c>
      <c r="N245" s="11">
        <v>0.5</v>
      </c>
      <c r="O245" s="10"/>
      <c r="P245" s="11"/>
      <c r="Q245" s="10"/>
      <c r="R245" s="11"/>
      <c r="S245" s="10"/>
      <c r="T245" s="11"/>
      <c r="U245" s="10"/>
      <c r="V245" s="11"/>
      <c r="W245" s="10"/>
      <c r="X245" s="11"/>
      <c r="Y245" s="12">
        <f>SUM(F245,H245+J245+L245+N245+R245+P245+T245+V245+X245)</f>
        <v>1</v>
      </c>
      <c r="Z245" s="7">
        <v>185</v>
      </c>
    </row>
    <row r="246" spans="1:26" ht="16.5" customHeight="1">
      <c r="A246" s="7">
        <f t="shared" si="3"/>
        <v>185</v>
      </c>
      <c r="B246" s="8" t="s">
        <v>252</v>
      </c>
      <c r="C246" s="9" t="s">
        <v>70</v>
      </c>
      <c r="D246" s="56">
        <v>31579</v>
      </c>
      <c r="E246" s="10"/>
      <c r="F246" s="11"/>
      <c r="G246" s="10">
        <v>91</v>
      </c>
      <c r="H246" s="11">
        <v>0.5</v>
      </c>
      <c r="I246" s="10"/>
      <c r="J246" s="11"/>
      <c r="K246" s="10"/>
      <c r="L246" s="11"/>
      <c r="M246" s="10"/>
      <c r="N246" s="11"/>
      <c r="O246" s="10">
        <v>84</v>
      </c>
      <c r="P246" s="11">
        <v>0.5</v>
      </c>
      <c r="Q246" s="10"/>
      <c r="R246" s="11"/>
      <c r="S246" s="10"/>
      <c r="T246" s="11"/>
      <c r="U246" s="10"/>
      <c r="V246" s="11"/>
      <c r="W246" s="10"/>
      <c r="X246" s="11"/>
      <c r="Y246" s="12">
        <f>SUM(F246,H246+J246+L246+N246+R246+P246+T246+V246+X246)</f>
        <v>1</v>
      </c>
      <c r="Z246" s="7">
        <v>185</v>
      </c>
    </row>
    <row r="247" spans="1:26" ht="16.5" customHeight="1">
      <c r="A247" s="7">
        <f t="shared" si="3"/>
        <v>185</v>
      </c>
      <c r="B247" s="8" t="s">
        <v>279</v>
      </c>
      <c r="C247" s="9" t="s">
        <v>18</v>
      </c>
      <c r="D247" s="56">
        <v>24212</v>
      </c>
      <c r="E247" s="10"/>
      <c r="F247" s="11"/>
      <c r="G247" s="10">
        <v>100</v>
      </c>
      <c r="H247" s="11">
        <v>0.5</v>
      </c>
      <c r="I247" s="10"/>
      <c r="J247" s="11"/>
      <c r="K247" s="10">
        <v>89</v>
      </c>
      <c r="L247" s="11">
        <v>0.5</v>
      </c>
      <c r="M247" s="10"/>
      <c r="N247" s="11"/>
      <c r="O247" s="10"/>
      <c r="P247" s="11"/>
      <c r="Q247" s="10"/>
      <c r="R247" s="11"/>
      <c r="S247" s="10"/>
      <c r="T247" s="11"/>
      <c r="U247" s="10"/>
      <c r="V247" s="11"/>
      <c r="W247" s="10"/>
      <c r="X247" s="11"/>
      <c r="Y247" s="12">
        <f>SUM(F247,H247+J247+L247+N247+R247+P247+T247+V247+X247)</f>
        <v>1</v>
      </c>
      <c r="Z247" s="7">
        <v>185</v>
      </c>
    </row>
    <row r="248" spans="1:26" ht="16.5" customHeight="1">
      <c r="A248" s="7">
        <f t="shared" si="3"/>
        <v>185</v>
      </c>
      <c r="B248" s="8" t="s">
        <v>455</v>
      </c>
      <c r="C248" s="9" t="s">
        <v>59</v>
      </c>
      <c r="D248" s="56">
        <v>23400</v>
      </c>
      <c r="E248" s="10"/>
      <c r="F248" s="11"/>
      <c r="G248" s="10"/>
      <c r="H248" s="11"/>
      <c r="I248" s="10"/>
      <c r="J248" s="11"/>
      <c r="K248" s="10"/>
      <c r="L248" s="11"/>
      <c r="M248" s="10">
        <v>106</v>
      </c>
      <c r="N248" s="11">
        <v>0.5</v>
      </c>
      <c r="O248" s="10"/>
      <c r="P248" s="11"/>
      <c r="Q248" s="10">
        <v>101</v>
      </c>
      <c r="R248" s="11">
        <v>0.5</v>
      </c>
      <c r="S248" s="10"/>
      <c r="T248" s="11"/>
      <c r="U248" s="10"/>
      <c r="V248" s="11"/>
      <c r="W248" s="10"/>
      <c r="X248" s="11"/>
      <c r="Y248" s="12">
        <f>SUM(F248,H248+J248+L248+N248+R248+P248+T248+V248+X248)</f>
        <v>1</v>
      </c>
      <c r="Z248" s="7">
        <v>185</v>
      </c>
    </row>
    <row r="249" spans="1:26" ht="16.5" customHeight="1">
      <c r="A249" s="7">
        <f t="shared" si="3"/>
        <v>185</v>
      </c>
      <c r="B249" s="8" t="s">
        <v>307</v>
      </c>
      <c r="C249" s="9" t="s">
        <v>10</v>
      </c>
      <c r="D249" s="56">
        <v>27027</v>
      </c>
      <c r="E249" s="10"/>
      <c r="F249" s="11"/>
      <c r="G249" s="10"/>
      <c r="H249" s="11"/>
      <c r="I249" s="10">
        <v>92</v>
      </c>
      <c r="J249" s="11">
        <v>0.5</v>
      </c>
      <c r="K249" s="69">
        <v>91.3</v>
      </c>
      <c r="L249" s="11">
        <v>0.5</v>
      </c>
      <c r="M249" s="10"/>
      <c r="N249" s="11"/>
      <c r="O249" s="10"/>
      <c r="P249" s="11"/>
      <c r="Q249" s="10"/>
      <c r="R249" s="11"/>
      <c r="S249" s="10"/>
      <c r="T249" s="11"/>
      <c r="U249" s="10"/>
      <c r="V249" s="11"/>
      <c r="W249" s="10"/>
      <c r="X249" s="11"/>
      <c r="Y249" s="12">
        <f>SUM(F249,H249+J249+L249+N249+R249+P249+T249+V249+X249)</f>
        <v>1</v>
      </c>
      <c r="Z249" s="7">
        <v>185</v>
      </c>
    </row>
    <row r="250" spans="1:26" ht="16.5" customHeight="1">
      <c r="A250" s="7">
        <f t="shared" si="3"/>
        <v>185</v>
      </c>
      <c r="B250" s="8" t="s">
        <v>301</v>
      </c>
      <c r="C250" s="9" t="s">
        <v>14</v>
      </c>
      <c r="D250" s="56">
        <v>29055</v>
      </c>
      <c r="E250" s="10"/>
      <c r="F250" s="11"/>
      <c r="G250" s="10"/>
      <c r="H250" s="11"/>
      <c r="I250" s="10">
        <v>84</v>
      </c>
      <c r="J250" s="11">
        <v>0.5</v>
      </c>
      <c r="K250" s="10">
        <v>80</v>
      </c>
      <c r="L250" s="11">
        <v>0.5</v>
      </c>
      <c r="M250" s="10"/>
      <c r="N250" s="11"/>
      <c r="O250" s="10"/>
      <c r="P250" s="11"/>
      <c r="Q250" s="10"/>
      <c r="R250" s="11"/>
      <c r="S250" s="10"/>
      <c r="T250" s="11"/>
      <c r="U250" s="10"/>
      <c r="V250" s="11"/>
      <c r="W250" s="10"/>
      <c r="X250" s="11"/>
      <c r="Y250" s="12">
        <f>SUM(F250,H250+J250+L250+N250+R250+P250+T250+V250+X250)</f>
        <v>1</v>
      </c>
      <c r="Z250" s="7">
        <v>185</v>
      </c>
    </row>
    <row r="251" spans="1:26" ht="16.5" customHeight="1">
      <c r="A251" s="7">
        <f t="shared" si="3"/>
        <v>185</v>
      </c>
      <c r="B251" s="8" t="s">
        <v>397</v>
      </c>
      <c r="C251" s="9" t="s">
        <v>72</v>
      </c>
      <c r="D251" s="56">
        <v>28228</v>
      </c>
      <c r="E251" s="10"/>
      <c r="F251" s="11"/>
      <c r="G251" s="10"/>
      <c r="H251" s="11"/>
      <c r="I251" s="10"/>
      <c r="J251" s="11"/>
      <c r="K251" s="10">
        <v>103</v>
      </c>
      <c r="L251" s="11">
        <v>0.5</v>
      </c>
      <c r="M251" s="10">
        <v>121</v>
      </c>
      <c r="N251" s="11">
        <v>0.5</v>
      </c>
      <c r="O251" s="10"/>
      <c r="P251" s="11"/>
      <c r="Q251" s="10"/>
      <c r="R251" s="11"/>
      <c r="S251" s="10"/>
      <c r="T251" s="11"/>
      <c r="U251" s="10"/>
      <c r="V251" s="11"/>
      <c r="W251" s="10"/>
      <c r="X251" s="11"/>
      <c r="Y251" s="12">
        <f>SUM(F251,H251+J251+L251+N251+R251+P251+T251+V251+X251)</f>
        <v>1</v>
      </c>
      <c r="Z251" s="7">
        <v>185</v>
      </c>
    </row>
    <row r="252" spans="1:26" ht="16.5" customHeight="1">
      <c r="A252" s="7">
        <f t="shared" si="3"/>
        <v>185</v>
      </c>
      <c r="B252" s="8" t="s">
        <v>376</v>
      </c>
      <c r="C252" s="9" t="s">
        <v>10</v>
      </c>
      <c r="D252" s="56">
        <v>25118</v>
      </c>
      <c r="E252" s="10"/>
      <c r="F252" s="11"/>
      <c r="G252" s="10"/>
      <c r="H252" s="11"/>
      <c r="I252" s="10"/>
      <c r="J252" s="11"/>
      <c r="K252" s="69">
        <v>92.3</v>
      </c>
      <c r="L252" s="11">
        <v>0.5</v>
      </c>
      <c r="M252" s="10">
        <v>92</v>
      </c>
      <c r="N252" s="11">
        <v>0.5</v>
      </c>
      <c r="O252" s="10"/>
      <c r="P252" s="11"/>
      <c r="Q252" s="10"/>
      <c r="R252" s="11"/>
      <c r="S252" s="10"/>
      <c r="T252" s="11"/>
      <c r="U252" s="10"/>
      <c r="V252" s="11"/>
      <c r="W252" s="10"/>
      <c r="X252" s="11"/>
      <c r="Y252" s="12">
        <f>SUM(F252,H252+J252+L252+N252+R252+P252+T252+V252+X252)</f>
        <v>1</v>
      </c>
      <c r="Z252" s="7">
        <v>185</v>
      </c>
    </row>
    <row r="253" spans="1:26" ht="16.5" customHeight="1">
      <c r="A253" s="7">
        <f t="shared" si="3"/>
        <v>185</v>
      </c>
      <c r="B253" s="8" t="s">
        <v>209</v>
      </c>
      <c r="C253" s="9" t="s">
        <v>33</v>
      </c>
      <c r="D253" s="56">
        <v>15685</v>
      </c>
      <c r="E253" s="10">
        <v>125</v>
      </c>
      <c r="F253" s="11">
        <v>0.5</v>
      </c>
      <c r="G253" s="10">
        <v>121</v>
      </c>
      <c r="H253" s="11">
        <v>0.5</v>
      </c>
      <c r="I253" s="10"/>
      <c r="J253" s="11"/>
      <c r="K253" s="10"/>
      <c r="L253" s="11"/>
      <c r="M253" s="10"/>
      <c r="N253" s="11"/>
      <c r="O253" s="10"/>
      <c r="P253" s="11"/>
      <c r="Q253" s="10"/>
      <c r="R253" s="11"/>
      <c r="S253" s="10"/>
      <c r="T253" s="11"/>
      <c r="U253" s="10"/>
      <c r="V253" s="11"/>
      <c r="W253" s="10"/>
      <c r="X253" s="11"/>
      <c r="Y253" s="12">
        <f>SUM(F253,H253+J253+L253+N253+R253+P253+T253+V253+X253)</f>
        <v>1</v>
      </c>
      <c r="Z253" s="7">
        <v>185</v>
      </c>
    </row>
    <row r="254" spans="1:26" ht="16.5" customHeight="1">
      <c r="A254" s="7">
        <f t="shared" si="3"/>
        <v>185</v>
      </c>
      <c r="B254" s="8" t="s">
        <v>464</v>
      </c>
      <c r="C254" s="9" t="s">
        <v>59</v>
      </c>
      <c r="D254" s="56">
        <v>28408</v>
      </c>
      <c r="E254" s="10"/>
      <c r="F254" s="11"/>
      <c r="G254" s="10"/>
      <c r="H254" s="11"/>
      <c r="I254" s="10"/>
      <c r="J254" s="11"/>
      <c r="K254" s="10"/>
      <c r="L254" s="11"/>
      <c r="M254" s="10">
        <v>86</v>
      </c>
      <c r="N254" s="11">
        <v>0.5</v>
      </c>
      <c r="O254" s="10"/>
      <c r="P254" s="11"/>
      <c r="Q254" s="10">
        <v>95</v>
      </c>
      <c r="R254" s="11">
        <v>0.5</v>
      </c>
      <c r="S254" s="10"/>
      <c r="T254" s="11"/>
      <c r="U254" s="10"/>
      <c r="V254" s="11"/>
      <c r="W254" s="10"/>
      <c r="X254" s="11"/>
      <c r="Y254" s="12">
        <f>SUM(F254,H254+J254+L254+N254+R254+P254+T254+V254+X254)</f>
        <v>1</v>
      </c>
      <c r="Z254" s="7">
        <v>185</v>
      </c>
    </row>
    <row r="255" spans="1:26" ht="16.5" customHeight="1">
      <c r="A255" s="7">
        <f t="shared" si="3"/>
        <v>185</v>
      </c>
      <c r="B255" s="8" t="s">
        <v>189</v>
      </c>
      <c r="C255" s="9" t="s">
        <v>17</v>
      </c>
      <c r="D255" s="56">
        <v>23974</v>
      </c>
      <c r="E255" s="10">
        <v>103</v>
      </c>
      <c r="F255" s="11">
        <v>0.5</v>
      </c>
      <c r="G255" s="10"/>
      <c r="H255" s="11"/>
      <c r="I255" s="10"/>
      <c r="J255" s="11"/>
      <c r="K255" s="10">
        <v>108</v>
      </c>
      <c r="L255" s="11">
        <v>0.5</v>
      </c>
      <c r="M255" s="10"/>
      <c r="N255" s="11"/>
      <c r="O255" s="10"/>
      <c r="P255" s="11"/>
      <c r="Q255" s="10"/>
      <c r="R255" s="11"/>
      <c r="S255" s="10"/>
      <c r="T255" s="11"/>
      <c r="U255" s="10"/>
      <c r="V255" s="11"/>
      <c r="W255" s="10"/>
      <c r="X255" s="11"/>
      <c r="Y255" s="12">
        <f>SUM(F255,H255+J255+L255+N255+R255+P255+T255+V255+X255)</f>
        <v>1</v>
      </c>
      <c r="Z255" s="7">
        <v>185</v>
      </c>
    </row>
    <row r="256" spans="1:26" ht="16.5" customHeight="1">
      <c r="A256" s="7">
        <f t="shared" si="3"/>
        <v>185</v>
      </c>
      <c r="B256" s="8" t="s">
        <v>392</v>
      </c>
      <c r="C256" s="9" t="s">
        <v>72</v>
      </c>
      <c r="D256" s="56">
        <v>27996</v>
      </c>
      <c r="E256" s="10"/>
      <c r="F256" s="11"/>
      <c r="G256" s="10"/>
      <c r="H256" s="11"/>
      <c r="I256" s="10"/>
      <c r="J256" s="11"/>
      <c r="K256" s="69">
        <v>110.3</v>
      </c>
      <c r="L256" s="11">
        <v>0.5</v>
      </c>
      <c r="M256" s="10">
        <v>109</v>
      </c>
      <c r="N256" s="11">
        <v>0.5</v>
      </c>
      <c r="O256" s="10"/>
      <c r="P256" s="11"/>
      <c r="Q256" s="10"/>
      <c r="R256" s="11"/>
      <c r="S256" s="10"/>
      <c r="T256" s="11"/>
      <c r="U256" s="10"/>
      <c r="V256" s="11"/>
      <c r="W256" s="10"/>
      <c r="X256" s="11"/>
      <c r="Y256" s="12">
        <f>SUM(F256,H256+J256+L256+N256+R256+P256+T256+V256+X256)</f>
        <v>1</v>
      </c>
      <c r="Z256" s="7">
        <v>185</v>
      </c>
    </row>
    <row r="257" spans="1:26" ht="16.5" customHeight="1">
      <c r="A257" s="7">
        <f t="shared" si="3"/>
        <v>185</v>
      </c>
      <c r="B257" s="8" t="s">
        <v>165</v>
      </c>
      <c r="C257" s="9" t="s">
        <v>17</v>
      </c>
      <c r="D257" s="56">
        <v>18320</v>
      </c>
      <c r="E257" s="10">
        <v>91</v>
      </c>
      <c r="F257" s="11">
        <v>0.5</v>
      </c>
      <c r="G257" s="10"/>
      <c r="H257" s="11"/>
      <c r="I257" s="10">
        <v>91</v>
      </c>
      <c r="J257" s="11">
        <v>0.5</v>
      </c>
      <c r="K257" s="10"/>
      <c r="L257" s="11"/>
      <c r="M257" s="10"/>
      <c r="N257" s="11"/>
      <c r="O257" s="10"/>
      <c r="P257" s="11"/>
      <c r="Q257" s="10"/>
      <c r="R257" s="11"/>
      <c r="S257" s="10"/>
      <c r="T257" s="11"/>
      <c r="U257" s="10"/>
      <c r="V257" s="11"/>
      <c r="W257" s="10"/>
      <c r="X257" s="11"/>
      <c r="Y257" s="12">
        <f>SUM(F257,H257+J257+L257+N257+R257+P257+T257+V257+X257)</f>
        <v>1</v>
      </c>
      <c r="Z257" s="7">
        <v>185</v>
      </c>
    </row>
    <row r="258" spans="1:26" ht="16.5" customHeight="1">
      <c r="A258" s="7">
        <f t="shared" si="3"/>
        <v>185</v>
      </c>
      <c r="B258" s="8" t="s">
        <v>282</v>
      </c>
      <c r="C258" s="9" t="s">
        <v>15</v>
      </c>
      <c r="D258" s="56">
        <v>28035</v>
      </c>
      <c r="E258" s="10"/>
      <c r="F258" s="11"/>
      <c r="G258" s="10">
        <v>103</v>
      </c>
      <c r="H258" s="11">
        <v>0.5</v>
      </c>
      <c r="I258" s="10"/>
      <c r="J258" s="11"/>
      <c r="K258" s="69">
        <v>91.3</v>
      </c>
      <c r="L258" s="11">
        <v>0.5</v>
      </c>
      <c r="M258" s="10"/>
      <c r="N258" s="11"/>
      <c r="O258" s="10"/>
      <c r="P258" s="11"/>
      <c r="Q258" s="10"/>
      <c r="R258" s="11"/>
      <c r="S258" s="10"/>
      <c r="T258" s="11"/>
      <c r="U258" s="10"/>
      <c r="V258" s="11"/>
      <c r="W258" s="10"/>
      <c r="X258" s="11"/>
      <c r="Y258" s="12">
        <f>SUM(F258,H258+J258+L258+N258+R258+P258+T258+V258+X258)</f>
        <v>1</v>
      </c>
      <c r="Z258" s="7">
        <v>185</v>
      </c>
    </row>
    <row r="259" spans="1:26" ht="16.5" customHeight="1">
      <c r="A259" s="7">
        <f t="shared" si="3"/>
        <v>185</v>
      </c>
      <c r="B259" s="8" t="s">
        <v>124</v>
      </c>
      <c r="C259" s="9" t="s">
        <v>15</v>
      </c>
      <c r="D259" s="56">
        <v>27593</v>
      </c>
      <c r="E259" s="10">
        <v>93</v>
      </c>
      <c r="F259" s="11">
        <v>0.5</v>
      </c>
      <c r="G259" s="10">
        <v>93</v>
      </c>
      <c r="H259" s="11">
        <v>0.5</v>
      </c>
      <c r="I259" s="10"/>
      <c r="J259" s="11"/>
      <c r="K259" s="10"/>
      <c r="L259" s="11"/>
      <c r="M259" s="10"/>
      <c r="N259" s="11"/>
      <c r="O259" s="10"/>
      <c r="P259" s="11"/>
      <c r="Q259" s="10"/>
      <c r="R259" s="11"/>
      <c r="S259" s="10"/>
      <c r="T259" s="11"/>
      <c r="U259" s="10"/>
      <c r="V259" s="11"/>
      <c r="W259" s="10"/>
      <c r="X259" s="11"/>
      <c r="Y259" s="12">
        <f>SUM(F259,H259+J259+L259+N259+R259+P259+T259+V259+X259)</f>
        <v>1</v>
      </c>
      <c r="Z259" s="7">
        <v>185</v>
      </c>
    </row>
    <row r="260" spans="1:26" ht="16.5" customHeight="1">
      <c r="A260" s="7">
        <f t="shared" si="3"/>
        <v>185</v>
      </c>
      <c r="B260" s="8" t="s">
        <v>245</v>
      </c>
      <c r="C260" s="9" t="s">
        <v>10</v>
      </c>
      <c r="D260" s="56">
        <v>32161</v>
      </c>
      <c r="E260" s="10"/>
      <c r="F260" s="11"/>
      <c r="G260" s="10">
        <v>89</v>
      </c>
      <c r="H260" s="11">
        <v>0.5</v>
      </c>
      <c r="I260" s="10">
        <v>95</v>
      </c>
      <c r="J260" s="11">
        <v>0.5</v>
      </c>
      <c r="K260" s="10"/>
      <c r="L260" s="11"/>
      <c r="M260" s="10"/>
      <c r="N260" s="11"/>
      <c r="O260" s="10"/>
      <c r="P260" s="11"/>
      <c r="Q260" s="10"/>
      <c r="R260" s="11"/>
      <c r="S260" s="10"/>
      <c r="T260" s="11"/>
      <c r="U260" s="10"/>
      <c r="V260" s="11"/>
      <c r="W260" s="10"/>
      <c r="X260" s="11"/>
      <c r="Y260" s="12">
        <f>SUM(F260,H260+J260+L260+N260+R260+P260+T260+V260+X260)</f>
        <v>1</v>
      </c>
      <c r="Z260" s="7">
        <v>185</v>
      </c>
    </row>
    <row r="261" spans="1:26" ht="16.5" customHeight="1">
      <c r="A261" s="7">
        <f t="shared" si="3"/>
        <v>185</v>
      </c>
      <c r="B261" s="8" t="s">
        <v>346</v>
      </c>
      <c r="C261" s="9" t="s">
        <v>14</v>
      </c>
      <c r="D261" s="56">
        <v>28013</v>
      </c>
      <c r="E261" s="10"/>
      <c r="F261" s="11"/>
      <c r="G261" s="10"/>
      <c r="H261" s="11"/>
      <c r="I261" s="10"/>
      <c r="J261" s="11"/>
      <c r="K261" s="10">
        <v>81</v>
      </c>
      <c r="L261" s="11">
        <v>0.5</v>
      </c>
      <c r="M261" s="10">
        <v>97</v>
      </c>
      <c r="N261" s="11">
        <v>0.5</v>
      </c>
      <c r="O261" s="10"/>
      <c r="P261" s="11"/>
      <c r="Q261" s="10"/>
      <c r="R261" s="11"/>
      <c r="S261" s="10"/>
      <c r="T261" s="11"/>
      <c r="U261" s="10"/>
      <c r="V261" s="11"/>
      <c r="W261" s="10"/>
      <c r="X261" s="11"/>
      <c r="Y261" s="12">
        <f>SUM(F261,H261+J261+L261+N261+R261+P261+T261+V261+X261)</f>
        <v>1</v>
      </c>
      <c r="Z261" s="7">
        <v>185</v>
      </c>
    </row>
    <row r="262" spans="1:26" ht="16.5" customHeight="1">
      <c r="A262" s="7">
        <f t="shared" si="3"/>
        <v>185</v>
      </c>
      <c r="B262" s="8" t="s">
        <v>259</v>
      </c>
      <c r="C262" s="9" t="s">
        <v>14</v>
      </c>
      <c r="D262" s="56">
        <v>28034</v>
      </c>
      <c r="E262" s="10"/>
      <c r="F262" s="11"/>
      <c r="G262" s="10">
        <v>92</v>
      </c>
      <c r="H262" s="11">
        <v>0.5</v>
      </c>
      <c r="I262" s="10"/>
      <c r="J262" s="11"/>
      <c r="K262" s="69">
        <v>93.3</v>
      </c>
      <c r="L262" s="11">
        <v>0.5</v>
      </c>
      <c r="M262" s="10"/>
      <c r="N262" s="11"/>
      <c r="O262" s="10"/>
      <c r="P262" s="11"/>
      <c r="Q262" s="10"/>
      <c r="R262" s="11"/>
      <c r="S262" s="10"/>
      <c r="T262" s="11"/>
      <c r="U262" s="10"/>
      <c r="V262" s="11"/>
      <c r="W262" s="10"/>
      <c r="X262" s="11"/>
      <c r="Y262" s="12">
        <f>SUM(F262,H262+J262+L262+N262+R262+P262+T262+V262+X262)</f>
        <v>1</v>
      </c>
      <c r="Z262" s="7">
        <v>185</v>
      </c>
    </row>
    <row r="263" spans="1:26" ht="16.5" customHeight="1">
      <c r="A263" s="7">
        <f t="shared" si="3"/>
        <v>253</v>
      </c>
      <c r="B263" s="8" t="s">
        <v>505</v>
      </c>
      <c r="C263" s="9" t="s">
        <v>415</v>
      </c>
      <c r="D263" s="56">
        <v>25455</v>
      </c>
      <c r="E263" s="10"/>
      <c r="F263" s="11"/>
      <c r="G263" s="10"/>
      <c r="H263" s="11"/>
      <c r="I263" s="10"/>
      <c r="J263" s="11"/>
      <c r="K263" s="10"/>
      <c r="L263" s="11"/>
      <c r="M263" s="10"/>
      <c r="N263" s="11"/>
      <c r="O263" s="10"/>
      <c r="P263" s="11"/>
      <c r="Q263" s="10"/>
      <c r="R263" s="11"/>
      <c r="S263" s="10">
        <v>161</v>
      </c>
      <c r="T263" s="11">
        <v>0.65</v>
      </c>
      <c r="U263" s="10"/>
      <c r="V263" s="11"/>
      <c r="W263" s="10"/>
      <c r="X263" s="11"/>
      <c r="Y263" s="12">
        <f>SUM(F263,H263+J263+L263+N263+R263+P263+T263+V263+X263)</f>
        <v>0.65</v>
      </c>
      <c r="Z263" s="7">
        <v>253</v>
      </c>
    </row>
    <row r="264" spans="1:26" ht="16.5" customHeight="1">
      <c r="A264" s="7">
        <f t="shared" si="3"/>
        <v>253</v>
      </c>
      <c r="B264" s="8" t="s">
        <v>506</v>
      </c>
      <c r="C264" s="9" t="s">
        <v>13</v>
      </c>
      <c r="D264" s="56">
        <v>29375</v>
      </c>
      <c r="E264" s="10"/>
      <c r="F264" s="11"/>
      <c r="G264" s="10"/>
      <c r="H264" s="11"/>
      <c r="I264" s="10"/>
      <c r="J264" s="11"/>
      <c r="K264" s="10"/>
      <c r="L264" s="11"/>
      <c r="M264" s="10"/>
      <c r="N264" s="11"/>
      <c r="O264" s="10"/>
      <c r="P264" s="11"/>
      <c r="Q264" s="10"/>
      <c r="R264" s="11"/>
      <c r="S264" s="10">
        <v>168</v>
      </c>
      <c r="T264" s="11">
        <v>0.65</v>
      </c>
      <c r="U264" s="10"/>
      <c r="V264" s="11"/>
      <c r="W264" s="10"/>
      <c r="X264" s="11"/>
      <c r="Y264" s="12">
        <f>SUM(F264,H264+J264+L264+N264+R264+P264+T264+V264+X264)</f>
        <v>0.65</v>
      </c>
      <c r="Z264" s="7">
        <v>253</v>
      </c>
    </row>
    <row r="265" spans="1:26" ht="16.5" customHeight="1">
      <c r="A265" s="7">
        <f t="shared" si="3"/>
        <v>253</v>
      </c>
      <c r="B265" s="8" t="s">
        <v>507</v>
      </c>
      <c r="C265" s="9" t="s">
        <v>70</v>
      </c>
      <c r="D265" s="56">
        <v>28091</v>
      </c>
      <c r="E265" s="10"/>
      <c r="F265" s="11"/>
      <c r="G265" s="10"/>
      <c r="H265" s="11"/>
      <c r="I265" s="10"/>
      <c r="J265" s="11"/>
      <c r="K265" s="10"/>
      <c r="L265" s="11"/>
      <c r="M265" s="10"/>
      <c r="N265" s="11"/>
      <c r="O265" s="10"/>
      <c r="P265" s="11"/>
      <c r="Q265" s="10"/>
      <c r="R265" s="11"/>
      <c r="S265" s="10">
        <v>172</v>
      </c>
      <c r="T265" s="11">
        <v>0.65</v>
      </c>
      <c r="U265" s="10"/>
      <c r="V265" s="11"/>
      <c r="W265" s="10"/>
      <c r="X265" s="11"/>
      <c r="Y265" s="12">
        <f>SUM(F265,H265+J265+L265+N265+R265+P265+T265+V265+X265)</f>
        <v>0.65</v>
      </c>
      <c r="Z265" s="7">
        <v>253</v>
      </c>
    </row>
    <row r="266" spans="1:26" ht="16.5" customHeight="1">
      <c r="A266" s="7">
        <f t="shared" si="3"/>
        <v>253</v>
      </c>
      <c r="B266" s="8" t="s">
        <v>508</v>
      </c>
      <c r="C266" s="9" t="s">
        <v>13</v>
      </c>
      <c r="D266" s="56">
        <v>28253</v>
      </c>
      <c r="E266" s="10"/>
      <c r="F266" s="11"/>
      <c r="G266" s="10"/>
      <c r="H266" s="11"/>
      <c r="I266" s="10"/>
      <c r="J266" s="11"/>
      <c r="K266" s="10"/>
      <c r="L266" s="11"/>
      <c r="M266" s="10"/>
      <c r="N266" s="11"/>
      <c r="O266" s="10"/>
      <c r="P266" s="11"/>
      <c r="Q266" s="10"/>
      <c r="R266" s="11"/>
      <c r="S266" s="10">
        <v>175</v>
      </c>
      <c r="T266" s="11">
        <v>0.65</v>
      </c>
      <c r="U266" s="10"/>
      <c r="V266" s="11"/>
      <c r="W266" s="10"/>
      <c r="X266" s="11"/>
      <c r="Y266" s="12">
        <f>SUM(F266,H266+J266+L266+N266+R266+P266+T266+V266+X266)</f>
        <v>0.65</v>
      </c>
      <c r="Z266" s="7">
        <v>253</v>
      </c>
    </row>
    <row r="267" spans="1:26" ht="16.5" customHeight="1">
      <c r="A267" s="7">
        <f t="shared" si="3"/>
        <v>253</v>
      </c>
      <c r="B267" s="8" t="s">
        <v>509</v>
      </c>
      <c r="C267" s="9" t="s">
        <v>11</v>
      </c>
      <c r="D267" s="56">
        <v>27932</v>
      </c>
      <c r="E267" s="10"/>
      <c r="F267" s="11"/>
      <c r="G267" s="10"/>
      <c r="H267" s="11"/>
      <c r="I267" s="10"/>
      <c r="J267" s="11"/>
      <c r="K267" s="10"/>
      <c r="L267" s="11"/>
      <c r="M267" s="10"/>
      <c r="N267" s="11"/>
      <c r="O267" s="10"/>
      <c r="P267" s="11"/>
      <c r="Q267" s="10"/>
      <c r="R267" s="11"/>
      <c r="S267" s="10">
        <v>181</v>
      </c>
      <c r="T267" s="11">
        <v>0.65</v>
      </c>
      <c r="U267" s="10"/>
      <c r="V267" s="11"/>
      <c r="W267" s="10"/>
      <c r="X267" s="11"/>
      <c r="Y267" s="12">
        <f>SUM(F267,H267+J267+L267+N267+R267+P267+T267+V267+X267)</f>
        <v>0.65</v>
      </c>
      <c r="Z267" s="7">
        <v>253</v>
      </c>
    </row>
    <row r="268" spans="1:26" ht="16.5" customHeight="1">
      <c r="A268" s="7">
        <f t="shared" ref="A268:A331" si="4">Z268</f>
        <v>253</v>
      </c>
      <c r="B268" s="8" t="s">
        <v>510</v>
      </c>
      <c r="C268" s="9" t="s">
        <v>13</v>
      </c>
      <c r="D268" s="56">
        <v>22915</v>
      </c>
      <c r="E268" s="10"/>
      <c r="F268" s="11"/>
      <c r="G268" s="10"/>
      <c r="H268" s="11"/>
      <c r="I268" s="10"/>
      <c r="J268" s="11"/>
      <c r="K268" s="10"/>
      <c r="L268" s="11"/>
      <c r="M268" s="10"/>
      <c r="N268" s="11"/>
      <c r="O268" s="10"/>
      <c r="P268" s="11"/>
      <c r="Q268" s="10"/>
      <c r="R268" s="11"/>
      <c r="S268" s="10">
        <v>184</v>
      </c>
      <c r="T268" s="11">
        <v>0.65</v>
      </c>
      <c r="U268" s="10"/>
      <c r="V268" s="11"/>
      <c r="W268" s="10"/>
      <c r="X268" s="11"/>
      <c r="Y268" s="12">
        <f>SUM(F268,H268+J268+L268+N268+R268+P268+T268+V268+X268)</f>
        <v>0.65</v>
      </c>
      <c r="Z268" s="7">
        <v>253</v>
      </c>
    </row>
    <row r="269" spans="1:26" ht="16.5" customHeight="1">
      <c r="A269" s="7">
        <f t="shared" si="4"/>
        <v>253</v>
      </c>
      <c r="B269" s="8" t="s">
        <v>511</v>
      </c>
      <c r="C269" s="9" t="s">
        <v>13</v>
      </c>
      <c r="D269" s="56">
        <v>21167</v>
      </c>
      <c r="E269" s="10"/>
      <c r="F269" s="11"/>
      <c r="G269" s="10"/>
      <c r="H269" s="11"/>
      <c r="I269" s="10"/>
      <c r="J269" s="11"/>
      <c r="K269" s="10"/>
      <c r="L269" s="11"/>
      <c r="M269" s="10"/>
      <c r="N269" s="11"/>
      <c r="O269" s="10"/>
      <c r="P269" s="11"/>
      <c r="Q269" s="10"/>
      <c r="R269" s="11"/>
      <c r="S269" s="10">
        <v>190</v>
      </c>
      <c r="T269" s="11">
        <v>0.65</v>
      </c>
      <c r="U269" s="10"/>
      <c r="V269" s="11"/>
      <c r="W269" s="10"/>
      <c r="X269" s="11"/>
      <c r="Y269" s="12">
        <f>SUM(F269,H269+J269+L269+N269+R269+P269+T269+V269+X269)</f>
        <v>0.65</v>
      </c>
      <c r="Z269" s="7">
        <v>253</v>
      </c>
    </row>
    <row r="270" spans="1:26" ht="16.5" customHeight="1">
      <c r="A270" s="7">
        <f t="shared" si="4"/>
        <v>253</v>
      </c>
      <c r="B270" s="8" t="s">
        <v>512</v>
      </c>
      <c r="C270" s="9" t="s">
        <v>11</v>
      </c>
      <c r="D270" s="56">
        <v>17291</v>
      </c>
      <c r="E270" s="10"/>
      <c r="F270" s="11"/>
      <c r="G270" s="10"/>
      <c r="H270" s="11"/>
      <c r="I270" s="10"/>
      <c r="J270" s="11"/>
      <c r="K270" s="10"/>
      <c r="L270" s="11"/>
      <c r="M270" s="10"/>
      <c r="N270" s="11"/>
      <c r="O270" s="10"/>
      <c r="P270" s="11"/>
      <c r="Q270" s="10"/>
      <c r="R270" s="11"/>
      <c r="S270" s="10">
        <v>191</v>
      </c>
      <c r="T270" s="11">
        <v>0.65</v>
      </c>
      <c r="U270" s="10"/>
      <c r="V270" s="11"/>
      <c r="W270" s="10"/>
      <c r="X270" s="11"/>
      <c r="Y270" s="12">
        <f>SUM(F270,H270+J270+L270+N270+R270+P270+T270+V270+X270)</f>
        <v>0.65</v>
      </c>
      <c r="Z270" s="7">
        <v>253</v>
      </c>
    </row>
    <row r="271" spans="1:26" ht="16.5" customHeight="1">
      <c r="A271" s="7">
        <f t="shared" si="4"/>
        <v>253</v>
      </c>
      <c r="B271" s="8" t="s">
        <v>513</v>
      </c>
      <c r="C271" s="9" t="s">
        <v>18</v>
      </c>
      <c r="D271" s="56">
        <v>23973</v>
      </c>
      <c r="E271" s="10"/>
      <c r="F271" s="11"/>
      <c r="G271" s="10"/>
      <c r="H271" s="11"/>
      <c r="I271" s="10"/>
      <c r="J271" s="11"/>
      <c r="K271" s="10"/>
      <c r="L271" s="11"/>
      <c r="M271" s="10"/>
      <c r="N271" s="11"/>
      <c r="O271" s="10"/>
      <c r="P271" s="11"/>
      <c r="Q271" s="10"/>
      <c r="R271" s="11"/>
      <c r="S271" s="10">
        <v>197</v>
      </c>
      <c r="T271" s="11">
        <v>0.65</v>
      </c>
      <c r="U271" s="10"/>
      <c r="V271" s="11"/>
      <c r="W271" s="10"/>
      <c r="X271" s="11"/>
      <c r="Y271" s="12">
        <f>SUM(F271,H271+J271+L271+N271+R271+P271+T271+V271+X271)</f>
        <v>0.65</v>
      </c>
      <c r="Z271" s="7">
        <v>253</v>
      </c>
    </row>
    <row r="272" spans="1:26" ht="16.5" customHeight="1">
      <c r="A272" s="7">
        <f t="shared" si="4"/>
        <v>253</v>
      </c>
      <c r="B272" s="8" t="s">
        <v>515</v>
      </c>
      <c r="C272" s="9" t="s">
        <v>13</v>
      </c>
      <c r="D272" s="56">
        <v>21373</v>
      </c>
      <c r="E272" s="10"/>
      <c r="F272" s="11"/>
      <c r="G272" s="10"/>
      <c r="H272" s="11"/>
      <c r="I272" s="10"/>
      <c r="J272" s="11"/>
      <c r="K272" s="10"/>
      <c r="L272" s="11"/>
      <c r="M272" s="10"/>
      <c r="N272" s="11"/>
      <c r="O272" s="10"/>
      <c r="P272" s="11"/>
      <c r="Q272" s="10"/>
      <c r="R272" s="11"/>
      <c r="S272" s="10">
        <v>201</v>
      </c>
      <c r="T272" s="11">
        <v>0.65</v>
      </c>
      <c r="U272" s="10"/>
      <c r="V272" s="11"/>
      <c r="W272" s="10"/>
      <c r="X272" s="11"/>
      <c r="Y272" s="12">
        <f>SUM(F272,H272+J272+L272+N272+R272+P272+T272+V272+X272)</f>
        <v>0.65</v>
      </c>
      <c r="Z272" s="7">
        <v>253</v>
      </c>
    </row>
    <row r="273" spans="1:26" ht="16.5" customHeight="1">
      <c r="A273" s="7">
        <f t="shared" si="4"/>
        <v>253</v>
      </c>
      <c r="B273" s="8" t="s">
        <v>516</v>
      </c>
      <c r="C273" s="9" t="s">
        <v>11</v>
      </c>
      <c r="D273" s="56">
        <v>20768</v>
      </c>
      <c r="E273" s="10"/>
      <c r="F273" s="11"/>
      <c r="G273" s="10"/>
      <c r="H273" s="11"/>
      <c r="I273" s="10"/>
      <c r="J273" s="11"/>
      <c r="K273" s="10"/>
      <c r="L273" s="11"/>
      <c r="M273" s="10"/>
      <c r="N273" s="11"/>
      <c r="O273" s="10"/>
      <c r="P273" s="11"/>
      <c r="Q273" s="10"/>
      <c r="R273" s="11"/>
      <c r="S273" s="10">
        <v>201</v>
      </c>
      <c r="T273" s="11">
        <v>0.65</v>
      </c>
      <c r="U273" s="10"/>
      <c r="V273" s="11"/>
      <c r="W273" s="10"/>
      <c r="X273" s="11"/>
      <c r="Y273" s="12">
        <f>SUM(F273,H273+J273+L273+N273+R273+P273+T273+V273+X273)</f>
        <v>0.65</v>
      </c>
      <c r="Z273" s="7">
        <v>253</v>
      </c>
    </row>
    <row r="274" spans="1:26" ht="16.5" customHeight="1">
      <c r="A274" s="7">
        <f t="shared" si="4"/>
        <v>253</v>
      </c>
      <c r="B274" s="8" t="s">
        <v>517</v>
      </c>
      <c r="C274" s="9" t="s">
        <v>13</v>
      </c>
      <c r="D274" s="56">
        <v>20091</v>
      </c>
      <c r="E274" s="10"/>
      <c r="F274" s="11"/>
      <c r="G274" s="10"/>
      <c r="H274" s="11"/>
      <c r="I274" s="10"/>
      <c r="J274" s="11"/>
      <c r="K274" s="10"/>
      <c r="L274" s="11"/>
      <c r="M274" s="10"/>
      <c r="N274" s="11"/>
      <c r="O274" s="10"/>
      <c r="P274" s="11"/>
      <c r="Q274" s="10"/>
      <c r="R274" s="11"/>
      <c r="S274" s="10">
        <v>202</v>
      </c>
      <c r="T274" s="11">
        <v>0.65</v>
      </c>
      <c r="U274" s="10"/>
      <c r="V274" s="11"/>
      <c r="W274" s="10"/>
      <c r="X274" s="11"/>
      <c r="Y274" s="12">
        <f>SUM(F274,H274+J274+L274+N274+R274+P274+T274+V274+X274)</f>
        <v>0.65</v>
      </c>
      <c r="Z274" s="7">
        <v>253</v>
      </c>
    </row>
    <row r="275" spans="1:26" ht="16.5" customHeight="1">
      <c r="A275" s="7">
        <f t="shared" si="4"/>
        <v>253</v>
      </c>
      <c r="B275" s="8" t="s">
        <v>519</v>
      </c>
      <c r="C275" s="9" t="s">
        <v>13</v>
      </c>
      <c r="D275" s="56">
        <v>27897</v>
      </c>
      <c r="E275" s="10"/>
      <c r="F275" s="11"/>
      <c r="G275" s="10"/>
      <c r="H275" s="11"/>
      <c r="I275" s="10"/>
      <c r="J275" s="11"/>
      <c r="K275" s="10"/>
      <c r="L275" s="11"/>
      <c r="M275" s="10"/>
      <c r="N275" s="11"/>
      <c r="O275" s="10"/>
      <c r="P275" s="11"/>
      <c r="Q275" s="10"/>
      <c r="R275" s="11"/>
      <c r="S275" s="10">
        <v>210</v>
      </c>
      <c r="T275" s="11">
        <v>0.65</v>
      </c>
      <c r="U275" s="10"/>
      <c r="V275" s="11"/>
      <c r="W275" s="10"/>
      <c r="X275" s="11"/>
      <c r="Y275" s="12">
        <f>SUM(F275,H275+J275+L275+N275+R275+P275+T275+V275+X275)</f>
        <v>0.65</v>
      </c>
      <c r="Z275" s="7">
        <v>253</v>
      </c>
    </row>
    <row r="276" spans="1:26" ht="16.5" customHeight="1">
      <c r="A276" s="7">
        <f t="shared" si="4"/>
        <v>253</v>
      </c>
      <c r="B276" s="8" t="s">
        <v>520</v>
      </c>
      <c r="C276" s="9" t="s">
        <v>18</v>
      </c>
      <c r="D276" s="56">
        <v>26907</v>
      </c>
      <c r="E276" s="10"/>
      <c r="F276" s="11"/>
      <c r="G276" s="10"/>
      <c r="H276" s="11"/>
      <c r="I276" s="10"/>
      <c r="J276" s="11"/>
      <c r="K276" s="10"/>
      <c r="L276" s="11"/>
      <c r="M276" s="10"/>
      <c r="N276" s="11"/>
      <c r="O276" s="10"/>
      <c r="P276" s="11"/>
      <c r="Q276" s="10"/>
      <c r="R276" s="11"/>
      <c r="S276" s="10">
        <v>217</v>
      </c>
      <c r="T276" s="11">
        <v>0.65</v>
      </c>
      <c r="U276" s="10"/>
      <c r="V276" s="11"/>
      <c r="W276" s="10"/>
      <c r="X276" s="11"/>
      <c r="Y276" s="12">
        <f>SUM(F276,H276+J276+L276+N276+R276+P276+T276+V276+X276)</f>
        <v>0.65</v>
      </c>
      <c r="Z276" s="7">
        <v>253</v>
      </c>
    </row>
    <row r="277" spans="1:26" ht="16.5" customHeight="1">
      <c r="A277" s="7">
        <f t="shared" si="4"/>
        <v>253</v>
      </c>
      <c r="B277" s="8" t="s">
        <v>521</v>
      </c>
      <c r="C277" s="9" t="s">
        <v>11</v>
      </c>
      <c r="D277" s="56">
        <v>17187</v>
      </c>
      <c r="E277" s="10"/>
      <c r="F277" s="11"/>
      <c r="G277" s="10"/>
      <c r="H277" s="11"/>
      <c r="I277" s="10"/>
      <c r="J277" s="11"/>
      <c r="K277" s="10"/>
      <c r="L277" s="11"/>
      <c r="M277" s="10"/>
      <c r="N277" s="11"/>
      <c r="O277" s="10"/>
      <c r="P277" s="11"/>
      <c r="Q277" s="10"/>
      <c r="R277" s="11"/>
      <c r="S277" s="10">
        <v>226</v>
      </c>
      <c r="T277" s="11">
        <v>0.65</v>
      </c>
      <c r="U277" s="10"/>
      <c r="V277" s="11"/>
      <c r="W277" s="10"/>
      <c r="X277" s="11"/>
      <c r="Y277" s="12">
        <f>SUM(F277,H277+J277+L277+N277+R277+P277+T277+V277+X277)</f>
        <v>0.65</v>
      </c>
      <c r="Z277" s="7">
        <v>253</v>
      </c>
    </row>
    <row r="278" spans="1:26" ht="16.5" customHeight="1">
      <c r="A278" s="7">
        <f t="shared" si="4"/>
        <v>268</v>
      </c>
      <c r="B278" s="8" t="s">
        <v>406</v>
      </c>
      <c r="C278" s="9" t="s">
        <v>14</v>
      </c>
      <c r="D278" s="56">
        <v>27571</v>
      </c>
      <c r="E278" s="10"/>
      <c r="F278" s="11"/>
      <c r="G278" s="10"/>
      <c r="H278" s="11"/>
      <c r="I278" s="10"/>
      <c r="J278" s="11"/>
      <c r="K278" s="10"/>
      <c r="L278" s="11"/>
      <c r="M278" s="10">
        <v>87</v>
      </c>
      <c r="N278" s="11">
        <v>0.5</v>
      </c>
      <c r="O278" s="10"/>
      <c r="P278" s="11"/>
      <c r="Q278" s="10"/>
      <c r="R278" s="11"/>
      <c r="S278" s="10"/>
      <c r="T278" s="11"/>
      <c r="U278" s="10"/>
      <c r="V278" s="11"/>
      <c r="W278" s="10"/>
      <c r="X278" s="11"/>
      <c r="Y278" s="12">
        <f>SUM(F278,H278+J278+L278+N278+R278+P278+T278+V278+X278)</f>
        <v>0.5</v>
      </c>
      <c r="Z278" s="7">
        <v>268</v>
      </c>
    </row>
    <row r="279" spans="1:26" ht="16.5" customHeight="1">
      <c r="A279" s="7">
        <f t="shared" si="4"/>
        <v>268</v>
      </c>
      <c r="B279" s="8" t="s">
        <v>208</v>
      </c>
      <c r="C279" s="9" t="s">
        <v>11</v>
      </c>
      <c r="D279" s="56">
        <v>22438</v>
      </c>
      <c r="E279" s="10">
        <v>123</v>
      </c>
      <c r="F279" s="11">
        <v>0.5</v>
      </c>
      <c r="G279" s="10"/>
      <c r="H279" s="11"/>
      <c r="I279" s="10"/>
      <c r="J279" s="11"/>
      <c r="K279" s="10"/>
      <c r="L279" s="11"/>
      <c r="M279" s="10"/>
      <c r="N279" s="11"/>
      <c r="O279" s="10"/>
      <c r="P279" s="11"/>
      <c r="Q279" s="10"/>
      <c r="R279" s="11"/>
      <c r="S279" s="10"/>
      <c r="T279" s="11"/>
      <c r="U279" s="10"/>
      <c r="V279" s="11"/>
      <c r="W279" s="10"/>
      <c r="X279" s="11"/>
      <c r="Y279" s="12">
        <f>SUM(F279,H279+J279+L279+N279+R279+P279+T279+V279+X279)</f>
        <v>0.5</v>
      </c>
      <c r="Z279" s="7">
        <v>268</v>
      </c>
    </row>
    <row r="280" spans="1:26" ht="16.5" customHeight="1">
      <c r="A280" s="7">
        <f t="shared" si="4"/>
        <v>268</v>
      </c>
      <c r="B280" s="8" t="s">
        <v>362</v>
      </c>
      <c r="C280" s="9" t="s">
        <v>72</v>
      </c>
      <c r="D280" s="56">
        <v>30391</v>
      </c>
      <c r="E280" s="10"/>
      <c r="F280" s="11"/>
      <c r="G280" s="10"/>
      <c r="H280" s="11"/>
      <c r="I280" s="10"/>
      <c r="J280" s="11"/>
      <c r="K280" s="10">
        <v>93</v>
      </c>
      <c r="L280" s="11">
        <v>0.5</v>
      </c>
      <c r="M280" s="10"/>
      <c r="N280" s="11"/>
      <c r="O280" s="10"/>
      <c r="P280" s="11"/>
      <c r="Q280" s="10"/>
      <c r="R280" s="11"/>
      <c r="S280" s="10"/>
      <c r="T280" s="11"/>
      <c r="U280" s="10"/>
      <c r="V280" s="11"/>
      <c r="W280" s="10"/>
      <c r="X280" s="11"/>
      <c r="Y280" s="12">
        <f>SUM(F280,H280+J280+L280+N280+R280+P280+T280+V280+X280)</f>
        <v>0.5</v>
      </c>
      <c r="Z280" s="7">
        <v>268</v>
      </c>
    </row>
    <row r="281" spans="1:26" ht="16.5" customHeight="1">
      <c r="A281" s="7">
        <f t="shared" si="4"/>
        <v>268</v>
      </c>
      <c r="B281" s="8" t="s">
        <v>407</v>
      </c>
      <c r="C281" s="9" t="s">
        <v>72</v>
      </c>
      <c r="D281" s="56">
        <v>26952</v>
      </c>
      <c r="E281" s="10"/>
      <c r="F281" s="11"/>
      <c r="G281" s="10"/>
      <c r="H281" s="11"/>
      <c r="I281" s="10"/>
      <c r="J281" s="11"/>
      <c r="K281" s="10"/>
      <c r="L281" s="11"/>
      <c r="M281" s="10">
        <v>92</v>
      </c>
      <c r="N281" s="11">
        <v>0.5</v>
      </c>
      <c r="O281" s="10"/>
      <c r="P281" s="11"/>
      <c r="Q281" s="10"/>
      <c r="R281" s="11"/>
      <c r="S281" s="10"/>
      <c r="T281" s="11"/>
      <c r="U281" s="10"/>
      <c r="V281" s="11"/>
      <c r="W281" s="10"/>
      <c r="X281" s="11"/>
      <c r="Y281" s="12">
        <f>SUM(F281,H281+J281+L281+N281+R281+P281+T281+V281+X281)</f>
        <v>0.5</v>
      </c>
      <c r="Z281" s="7">
        <v>268</v>
      </c>
    </row>
    <row r="282" spans="1:26" ht="16.5" customHeight="1">
      <c r="A282" s="7">
        <f t="shared" si="4"/>
        <v>268</v>
      </c>
      <c r="B282" s="8" t="s">
        <v>408</v>
      </c>
      <c r="C282" s="9" t="s">
        <v>10</v>
      </c>
      <c r="D282" s="56">
        <v>20493</v>
      </c>
      <c r="E282" s="10"/>
      <c r="F282" s="11"/>
      <c r="G282" s="10"/>
      <c r="H282" s="11"/>
      <c r="I282" s="10"/>
      <c r="J282" s="11"/>
      <c r="K282" s="10"/>
      <c r="L282" s="11"/>
      <c r="M282" s="10">
        <v>91</v>
      </c>
      <c r="N282" s="11">
        <v>0.5</v>
      </c>
      <c r="O282" s="10"/>
      <c r="P282" s="11"/>
      <c r="Q282" s="10"/>
      <c r="R282" s="11"/>
      <c r="S282" s="10"/>
      <c r="T282" s="11"/>
      <c r="U282" s="10"/>
      <c r="V282" s="11"/>
      <c r="W282" s="10"/>
      <c r="X282" s="11"/>
      <c r="Y282" s="12">
        <f>SUM(F282,H282+J282+L282+N282+R282+P282+T282+V282+X282)</f>
        <v>0.5</v>
      </c>
      <c r="Z282" s="7">
        <v>268</v>
      </c>
    </row>
    <row r="283" spans="1:26" ht="16.5" customHeight="1">
      <c r="A283" s="7">
        <f t="shared" si="4"/>
        <v>268</v>
      </c>
      <c r="B283" s="8" t="s">
        <v>479</v>
      </c>
      <c r="C283" s="9" t="s">
        <v>18</v>
      </c>
      <c r="D283" s="56">
        <v>18623</v>
      </c>
      <c r="E283" s="10"/>
      <c r="F283" s="11"/>
      <c r="G283" s="10"/>
      <c r="H283" s="11"/>
      <c r="I283" s="10"/>
      <c r="J283" s="11"/>
      <c r="K283" s="10"/>
      <c r="L283" s="11"/>
      <c r="M283" s="10"/>
      <c r="N283" s="11"/>
      <c r="O283" s="10">
        <v>99</v>
      </c>
      <c r="P283" s="11">
        <v>0.5</v>
      </c>
      <c r="Q283" s="10"/>
      <c r="R283" s="11"/>
      <c r="S283" s="10"/>
      <c r="T283" s="11"/>
      <c r="U283" s="10"/>
      <c r="V283" s="11"/>
      <c r="W283" s="10"/>
      <c r="X283" s="11"/>
      <c r="Y283" s="12">
        <f>SUM(F283,H283+J283+L283+N283+R283+P283+T283+V283+X283)</f>
        <v>0.5</v>
      </c>
      <c r="Z283" s="7">
        <v>268</v>
      </c>
    </row>
    <row r="284" spans="1:26" ht="16.5" customHeight="1">
      <c r="A284" s="7">
        <f t="shared" si="4"/>
        <v>268</v>
      </c>
      <c r="B284" s="8" t="s">
        <v>409</v>
      </c>
      <c r="C284" s="9" t="s">
        <v>11</v>
      </c>
      <c r="D284" s="56">
        <v>28384</v>
      </c>
      <c r="E284" s="10"/>
      <c r="F284" s="11"/>
      <c r="G284" s="10"/>
      <c r="H284" s="11"/>
      <c r="I284" s="10"/>
      <c r="J284" s="11"/>
      <c r="K284" s="10"/>
      <c r="L284" s="11"/>
      <c r="M284" s="10">
        <v>100</v>
      </c>
      <c r="N284" s="11">
        <v>0.5</v>
      </c>
      <c r="O284" s="10"/>
      <c r="P284" s="11"/>
      <c r="Q284" s="10"/>
      <c r="R284" s="11"/>
      <c r="S284" s="10"/>
      <c r="T284" s="11"/>
      <c r="U284" s="10"/>
      <c r="V284" s="11"/>
      <c r="W284" s="10"/>
      <c r="X284" s="11"/>
      <c r="Y284" s="12">
        <f>SUM(F284,H284+J284+L284+N284+R284+P284+T284+V284+X284)</f>
        <v>0.5</v>
      </c>
      <c r="Z284" s="7">
        <v>268</v>
      </c>
    </row>
    <row r="285" spans="1:26" ht="16.5" customHeight="1">
      <c r="A285" s="7">
        <f t="shared" si="4"/>
        <v>268</v>
      </c>
      <c r="B285" s="8" t="s">
        <v>366</v>
      </c>
      <c r="C285" s="9" t="s">
        <v>15</v>
      </c>
      <c r="D285" s="56">
        <v>24106</v>
      </c>
      <c r="E285" s="10"/>
      <c r="F285" s="11"/>
      <c r="G285" s="10"/>
      <c r="H285" s="11"/>
      <c r="I285" s="10"/>
      <c r="J285" s="11"/>
      <c r="K285" s="69">
        <v>89.3</v>
      </c>
      <c r="L285" s="11">
        <v>0.5</v>
      </c>
      <c r="M285" s="10"/>
      <c r="N285" s="11"/>
      <c r="O285" s="10"/>
      <c r="P285" s="11"/>
      <c r="Q285" s="10"/>
      <c r="R285" s="11"/>
      <c r="S285" s="10"/>
      <c r="T285" s="11"/>
      <c r="U285" s="10"/>
      <c r="V285" s="11"/>
      <c r="W285" s="10"/>
      <c r="X285" s="11"/>
      <c r="Y285" s="12">
        <f>SUM(F285,H285+J285+L285+N285+R285+P285+T285+V285+X285)</f>
        <v>0.5</v>
      </c>
      <c r="Z285" s="7">
        <v>268</v>
      </c>
    </row>
    <row r="286" spans="1:26" ht="16.5" customHeight="1">
      <c r="A286" s="7">
        <f t="shared" si="4"/>
        <v>268</v>
      </c>
      <c r="B286" s="8" t="s">
        <v>391</v>
      </c>
      <c r="C286" s="9" t="s">
        <v>72</v>
      </c>
      <c r="D286" s="56">
        <v>32312</v>
      </c>
      <c r="E286" s="10"/>
      <c r="F286" s="11"/>
      <c r="G286" s="10"/>
      <c r="H286" s="11"/>
      <c r="I286" s="10"/>
      <c r="J286" s="11"/>
      <c r="K286" s="69">
        <v>104.3</v>
      </c>
      <c r="L286" s="11">
        <v>0.5</v>
      </c>
      <c r="M286" s="10"/>
      <c r="N286" s="11"/>
      <c r="O286" s="10"/>
      <c r="P286" s="11"/>
      <c r="Q286" s="10"/>
      <c r="R286" s="11"/>
      <c r="S286" s="10"/>
      <c r="T286" s="11"/>
      <c r="U286" s="10"/>
      <c r="V286" s="11"/>
      <c r="W286" s="10"/>
      <c r="X286" s="11"/>
      <c r="Y286" s="12">
        <f>SUM(F286,H286+J286+L286+N286+R286+P286+T286+V286+X286)</f>
        <v>0.5</v>
      </c>
      <c r="Z286" s="7">
        <v>268</v>
      </c>
    </row>
    <row r="287" spans="1:26" ht="16.5" customHeight="1">
      <c r="A287" s="7">
        <f t="shared" si="4"/>
        <v>268</v>
      </c>
      <c r="B287" s="8" t="s">
        <v>410</v>
      </c>
      <c r="C287" s="9" t="s">
        <v>72</v>
      </c>
      <c r="D287" s="56">
        <v>27989</v>
      </c>
      <c r="E287" s="10"/>
      <c r="F287" s="11"/>
      <c r="G287" s="10"/>
      <c r="H287" s="11"/>
      <c r="I287" s="10"/>
      <c r="J287" s="11"/>
      <c r="K287" s="10"/>
      <c r="L287" s="11"/>
      <c r="M287" s="10">
        <v>104</v>
      </c>
      <c r="N287" s="11">
        <v>0.5</v>
      </c>
      <c r="O287" s="10"/>
      <c r="P287" s="11"/>
      <c r="Q287" s="10"/>
      <c r="R287" s="11"/>
      <c r="S287" s="10"/>
      <c r="T287" s="11"/>
      <c r="U287" s="10"/>
      <c r="V287" s="11"/>
      <c r="W287" s="10"/>
      <c r="X287" s="11"/>
      <c r="Y287" s="12">
        <f>SUM(F287,H287+J287+L287+N287+R287+P287+T287+V287+X287)</f>
        <v>0.5</v>
      </c>
      <c r="Z287" s="7">
        <v>268</v>
      </c>
    </row>
    <row r="288" spans="1:26" ht="16.5" customHeight="1">
      <c r="A288" s="7">
        <f t="shared" si="4"/>
        <v>268</v>
      </c>
      <c r="B288" s="8" t="s">
        <v>158</v>
      </c>
      <c r="C288" s="9" t="s">
        <v>16</v>
      </c>
      <c r="D288" s="56">
        <v>25972</v>
      </c>
      <c r="E288" s="10">
        <v>88</v>
      </c>
      <c r="F288" s="11">
        <v>0.5</v>
      </c>
      <c r="G288" s="10"/>
      <c r="H288" s="11"/>
      <c r="I288" s="10"/>
      <c r="J288" s="11"/>
      <c r="K288" s="10"/>
      <c r="L288" s="11"/>
      <c r="M288" s="10"/>
      <c r="N288" s="11"/>
      <c r="O288" s="10"/>
      <c r="P288" s="11"/>
      <c r="Q288" s="10"/>
      <c r="R288" s="11"/>
      <c r="S288" s="10"/>
      <c r="T288" s="11"/>
      <c r="U288" s="10"/>
      <c r="V288" s="11"/>
      <c r="W288" s="10"/>
      <c r="X288" s="11"/>
      <c r="Y288" s="12">
        <f>SUM(F288,H288+J288+L288+N288+R288+P288+T288+V288+X288)</f>
        <v>0.5</v>
      </c>
      <c r="Z288" s="7">
        <v>268</v>
      </c>
    </row>
    <row r="289" spans="1:26" ht="16.5" customHeight="1">
      <c r="A289" s="7">
        <f t="shared" si="4"/>
        <v>268</v>
      </c>
      <c r="B289" s="8" t="s">
        <v>411</v>
      </c>
      <c r="C289" s="9" t="s">
        <v>72</v>
      </c>
      <c r="D289" s="56">
        <v>22471</v>
      </c>
      <c r="E289" s="10"/>
      <c r="F289" s="11"/>
      <c r="G289" s="10"/>
      <c r="H289" s="11"/>
      <c r="I289" s="10"/>
      <c r="J289" s="11"/>
      <c r="K289" s="10"/>
      <c r="L289" s="11"/>
      <c r="M289" s="10">
        <v>121</v>
      </c>
      <c r="N289" s="11">
        <v>0.5</v>
      </c>
      <c r="O289" s="10"/>
      <c r="P289" s="11"/>
      <c r="Q289" s="10"/>
      <c r="R289" s="11"/>
      <c r="S289" s="10"/>
      <c r="T289" s="11"/>
      <c r="U289" s="10"/>
      <c r="V289" s="11"/>
      <c r="W289" s="10"/>
      <c r="X289" s="11"/>
      <c r="Y289" s="12">
        <f>SUM(F289,H289+J289+L289+N289+R289+P289+T289+V289+X289)</f>
        <v>0.5</v>
      </c>
      <c r="Z289" s="7">
        <v>268</v>
      </c>
    </row>
    <row r="290" spans="1:26" ht="16.5" customHeight="1">
      <c r="A290" s="7">
        <f t="shared" si="4"/>
        <v>268</v>
      </c>
      <c r="B290" s="8" t="s">
        <v>330</v>
      </c>
      <c r="C290" s="9" t="s">
        <v>13</v>
      </c>
      <c r="D290" s="56">
        <v>31664</v>
      </c>
      <c r="E290" s="10"/>
      <c r="F290" s="11"/>
      <c r="G290" s="10"/>
      <c r="H290" s="11"/>
      <c r="I290" s="10">
        <v>110</v>
      </c>
      <c r="J290" s="11">
        <v>0.5</v>
      </c>
      <c r="K290" s="10"/>
      <c r="L290" s="11"/>
      <c r="M290" s="10"/>
      <c r="N290" s="11"/>
      <c r="O290" s="10"/>
      <c r="P290" s="11"/>
      <c r="Q290" s="10"/>
      <c r="R290" s="11"/>
      <c r="S290" s="10"/>
      <c r="T290" s="11"/>
      <c r="U290" s="10"/>
      <c r="V290" s="11"/>
      <c r="W290" s="10"/>
      <c r="X290" s="11"/>
      <c r="Y290" s="12">
        <f>SUM(F290,H290+J290+L290+N290+R290+P290+T290+V290+X290)</f>
        <v>0.5</v>
      </c>
      <c r="Z290" s="7">
        <v>268</v>
      </c>
    </row>
    <row r="291" spans="1:26" ht="16.5" customHeight="1">
      <c r="A291" s="7">
        <f t="shared" si="4"/>
        <v>268</v>
      </c>
      <c r="B291" s="8" t="s">
        <v>284</v>
      </c>
      <c r="C291" s="9" t="s">
        <v>14</v>
      </c>
      <c r="D291" s="56">
        <v>16793</v>
      </c>
      <c r="E291" s="10"/>
      <c r="F291" s="11"/>
      <c r="G291" s="10">
        <v>106</v>
      </c>
      <c r="H291" s="11">
        <v>0.5</v>
      </c>
      <c r="I291" s="10"/>
      <c r="J291" s="11"/>
      <c r="K291" s="10"/>
      <c r="L291" s="11"/>
      <c r="M291" s="10"/>
      <c r="N291" s="11"/>
      <c r="O291" s="10"/>
      <c r="P291" s="11"/>
      <c r="Q291" s="10"/>
      <c r="R291" s="11"/>
      <c r="S291" s="10"/>
      <c r="T291" s="11"/>
      <c r="U291" s="10"/>
      <c r="V291" s="11"/>
      <c r="W291" s="10"/>
      <c r="X291" s="11"/>
      <c r="Y291" s="12">
        <f>SUM(F291,H291+J291+L291+N291+R291+P291+T291+V291+X291)</f>
        <v>0.5</v>
      </c>
      <c r="Z291" s="7">
        <v>268</v>
      </c>
    </row>
    <row r="292" spans="1:26" ht="16.5" customHeight="1">
      <c r="A292" s="7">
        <f t="shared" si="4"/>
        <v>268</v>
      </c>
      <c r="B292" s="8" t="s">
        <v>196</v>
      </c>
      <c r="C292" s="9" t="s">
        <v>11</v>
      </c>
      <c r="D292" s="56">
        <v>29009</v>
      </c>
      <c r="E292" s="10">
        <v>109</v>
      </c>
      <c r="F292" s="11">
        <v>0.5</v>
      </c>
      <c r="G292" s="10"/>
      <c r="H292" s="11"/>
      <c r="I292" s="10"/>
      <c r="J292" s="11"/>
      <c r="K292" s="10"/>
      <c r="L292" s="11"/>
      <c r="M292" s="10"/>
      <c r="N292" s="11"/>
      <c r="O292" s="10"/>
      <c r="P292" s="11"/>
      <c r="Q292" s="10"/>
      <c r="R292" s="11"/>
      <c r="S292" s="10"/>
      <c r="T292" s="11"/>
      <c r="U292" s="10"/>
      <c r="V292" s="11"/>
      <c r="W292" s="10"/>
      <c r="X292" s="11"/>
      <c r="Y292" s="12">
        <f>SUM(F292,H292+J292+L292+N292+R292+P292+T292+V292+X292)</f>
        <v>0.5</v>
      </c>
      <c r="Z292" s="7">
        <v>268</v>
      </c>
    </row>
    <row r="293" spans="1:26" ht="16.5" customHeight="1">
      <c r="A293" s="7">
        <f t="shared" si="4"/>
        <v>268</v>
      </c>
      <c r="B293" s="8" t="s">
        <v>383</v>
      </c>
      <c r="C293" s="9" t="s">
        <v>10</v>
      </c>
      <c r="D293" s="56">
        <v>24282</v>
      </c>
      <c r="E293" s="10"/>
      <c r="F293" s="11"/>
      <c r="G293" s="10"/>
      <c r="H293" s="11"/>
      <c r="I293" s="10"/>
      <c r="J293" s="11"/>
      <c r="K293" s="69">
        <v>99.3</v>
      </c>
      <c r="L293" s="11">
        <v>0.5</v>
      </c>
      <c r="M293" s="10"/>
      <c r="N293" s="11"/>
      <c r="O293" s="10"/>
      <c r="P293" s="11"/>
      <c r="Q293" s="10"/>
      <c r="R293" s="11"/>
      <c r="S293" s="10"/>
      <c r="T293" s="11"/>
      <c r="U293" s="10"/>
      <c r="V293" s="11"/>
      <c r="W293" s="10"/>
      <c r="X293" s="11"/>
      <c r="Y293" s="12">
        <f>SUM(F293,H293+J293+L293+N293+R293+P293+T293+V293+X293)</f>
        <v>0.5</v>
      </c>
      <c r="Z293" s="7">
        <v>268</v>
      </c>
    </row>
    <row r="294" spans="1:26" ht="16.5" customHeight="1">
      <c r="A294" s="7">
        <f t="shared" si="4"/>
        <v>268</v>
      </c>
      <c r="B294" s="8" t="s">
        <v>356</v>
      </c>
      <c r="C294" s="9" t="s">
        <v>15</v>
      </c>
      <c r="D294" s="56">
        <v>28066</v>
      </c>
      <c r="E294" s="10"/>
      <c r="F294" s="11"/>
      <c r="G294" s="10"/>
      <c r="H294" s="11"/>
      <c r="I294" s="10"/>
      <c r="J294" s="11"/>
      <c r="K294" s="10">
        <v>83</v>
      </c>
      <c r="L294" s="11">
        <v>0.5</v>
      </c>
      <c r="M294" s="10"/>
      <c r="N294" s="11"/>
      <c r="O294" s="10"/>
      <c r="P294" s="11"/>
      <c r="Q294" s="10"/>
      <c r="R294" s="11"/>
      <c r="S294" s="10"/>
      <c r="T294" s="11"/>
      <c r="U294" s="10"/>
      <c r="V294" s="11"/>
      <c r="W294" s="10"/>
      <c r="X294" s="11"/>
      <c r="Y294" s="12">
        <f>SUM(F294,H294+J294+L294+N294+R294+P294+T294+V294+X294)</f>
        <v>0.5</v>
      </c>
      <c r="Z294" s="7">
        <v>268</v>
      </c>
    </row>
    <row r="295" spans="1:26" ht="16.5" customHeight="1">
      <c r="A295" s="7">
        <f t="shared" si="4"/>
        <v>268</v>
      </c>
      <c r="B295" s="8" t="s">
        <v>412</v>
      </c>
      <c r="C295" s="9" t="s">
        <v>70</v>
      </c>
      <c r="D295" s="56">
        <v>27823</v>
      </c>
      <c r="E295" s="10"/>
      <c r="F295" s="11"/>
      <c r="G295" s="10"/>
      <c r="H295" s="11"/>
      <c r="I295" s="10"/>
      <c r="J295" s="11"/>
      <c r="K295" s="10"/>
      <c r="L295" s="11"/>
      <c r="M295" s="10">
        <v>96</v>
      </c>
      <c r="N295" s="11">
        <v>0.5</v>
      </c>
      <c r="O295" s="10"/>
      <c r="P295" s="11"/>
      <c r="Q295" s="10"/>
      <c r="R295" s="11"/>
      <c r="S295" s="10"/>
      <c r="T295" s="11"/>
      <c r="U295" s="10"/>
      <c r="V295" s="11"/>
      <c r="W295" s="10"/>
      <c r="X295" s="11"/>
      <c r="Y295" s="12">
        <f>SUM(F295,H295+J295+L295+N295+R295+P295+T295+V295+X295)</f>
        <v>0.5</v>
      </c>
      <c r="Z295" s="7">
        <v>268</v>
      </c>
    </row>
    <row r="296" spans="1:26" ht="16.5" customHeight="1">
      <c r="A296" s="7">
        <f t="shared" si="4"/>
        <v>268</v>
      </c>
      <c r="B296" s="8" t="s">
        <v>413</v>
      </c>
      <c r="C296" s="9" t="s">
        <v>13</v>
      </c>
      <c r="D296" s="56">
        <v>16764</v>
      </c>
      <c r="E296" s="10"/>
      <c r="F296" s="11"/>
      <c r="G296" s="10"/>
      <c r="H296" s="11"/>
      <c r="I296" s="10"/>
      <c r="J296" s="11"/>
      <c r="K296" s="10"/>
      <c r="L296" s="11"/>
      <c r="M296" s="10">
        <v>101</v>
      </c>
      <c r="N296" s="11">
        <v>0.5</v>
      </c>
      <c r="O296" s="10"/>
      <c r="P296" s="11"/>
      <c r="Q296" s="10"/>
      <c r="R296" s="11"/>
      <c r="S296" s="10"/>
      <c r="T296" s="11"/>
      <c r="U296" s="10"/>
      <c r="V296" s="11"/>
      <c r="W296" s="10"/>
      <c r="X296" s="11"/>
      <c r="Y296" s="12">
        <f>SUM(F296,H296+J296+L296+N296+R296+P296+T296+V296+X296)</f>
        <v>0.5</v>
      </c>
      <c r="Z296" s="7">
        <v>268</v>
      </c>
    </row>
    <row r="297" spans="1:26" ht="16.5" customHeight="1">
      <c r="A297" s="7">
        <f t="shared" si="4"/>
        <v>268</v>
      </c>
      <c r="B297" s="8" t="s">
        <v>317</v>
      </c>
      <c r="C297" s="9" t="s">
        <v>18</v>
      </c>
      <c r="D297" s="56">
        <v>15933</v>
      </c>
      <c r="E297" s="10"/>
      <c r="F297" s="11"/>
      <c r="G297" s="10"/>
      <c r="H297" s="11"/>
      <c r="I297" s="10">
        <v>100</v>
      </c>
      <c r="J297" s="11">
        <v>0.5</v>
      </c>
      <c r="K297" s="10"/>
      <c r="L297" s="11"/>
      <c r="M297" s="10"/>
      <c r="N297" s="11"/>
      <c r="O297" s="10"/>
      <c r="P297" s="11"/>
      <c r="Q297" s="10"/>
      <c r="R297" s="11"/>
      <c r="S297" s="10"/>
      <c r="T297" s="11"/>
      <c r="U297" s="10"/>
      <c r="V297" s="11"/>
      <c r="W297" s="10"/>
      <c r="X297" s="11"/>
      <c r="Y297" s="12">
        <f>SUM(F297,H297+J297+L297+N297+R297+P297+T297+V297+X297)</f>
        <v>0.5</v>
      </c>
      <c r="Z297" s="7">
        <v>268</v>
      </c>
    </row>
    <row r="298" spans="1:26" ht="16.5" customHeight="1">
      <c r="A298" s="7">
        <f t="shared" si="4"/>
        <v>268</v>
      </c>
      <c r="B298" s="8" t="s">
        <v>275</v>
      </c>
      <c r="C298" s="9" t="s">
        <v>19</v>
      </c>
      <c r="D298" s="56">
        <v>18747</v>
      </c>
      <c r="E298" s="10"/>
      <c r="F298" s="11"/>
      <c r="G298" s="10">
        <v>96</v>
      </c>
      <c r="H298" s="11">
        <v>0.5</v>
      </c>
      <c r="I298" s="10"/>
      <c r="J298" s="11"/>
      <c r="K298" s="10"/>
      <c r="L298" s="11"/>
      <c r="M298" s="10"/>
      <c r="N298" s="11"/>
      <c r="O298" s="10"/>
      <c r="P298" s="11"/>
      <c r="Q298" s="10"/>
      <c r="R298" s="11"/>
      <c r="S298" s="10"/>
      <c r="T298" s="11"/>
      <c r="U298" s="10"/>
      <c r="V298" s="11"/>
      <c r="W298" s="10"/>
      <c r="X298" s="11"/>
      <c r="Y298" s="12">
        <f>SUM(F298,H298+J298+L298+N298+R298+P298+T298+V298+X298)</f>
        <v>0.5</v>
      </c>
      <c r="Z298" s="7">
        <v>268</v>
      </c>
    </row>
    <row r="299" spans="1:26" ht="16.5" customHeight="1">
      <c r="A299" s="7">
        <f t="shared" si="4"/>
        <v>268</v>
      </c>
      <c r="B299" s="8" t="s">
        <v>192</v>
      </c>
      <c r="C299" s="9" t="s">
        <v>11</v>
      </c>
      <c r="D299" s="56">
        <v>23864</v>
      </c>
      <c r="E299" s="10">
        <v>106</v>
      </c>
      <c r="F299" s="11">
        <v>0.5</v>
      </c>
      <c r="G299" s="10"/>
      <c r="H299" s="11"/>
      <c r="I299" s="10"/>
      <c r="J299" s="11"/>
      <c r="K299" s="10"/>
      <c r="L299" s="11"/>
      <c r="M299" s="10"/>
      <c r="N299" s="11"/>
      <c r="O299" s="10"/>
      <c r="P299" s="11"/>
      <c r="Q299" s="10"/>
      <c r="R299" s="11"/>
      <c r="S299" s="10"/>
      <c r="T299" s="11"/>
      <c r="U299" s="10"/>
      <c r="V299" s="11"/>
      <c r="W299" s="10"/>
      <c r="X299" s="11"/>
      <c r="Y299" s="12">
        <f>SUM(F299,H299+J299+L299+N299+R299+P299+T299+V299+X299)</f>
        <v>0.5</v>
      </c>
      <c r="Z299" s="7">
        <v>268</v>
      </c>
    </row>
    <row r="300" spans="1:26" ht="16.5" customHeight="1">
      <c r="A300" s="7">
        <f t="shared" si="4"/>
        <v>268</v>
      </c>
      <c r="B300" s="8" t="s">
        <v>414</v>
      </c>
      <c r="C300" s="9" t="s">
        <v>19</v>
      </c>
      <c r="D300" s="56">
        <v>29670</v>
      </c>
      <c r="E300" s="10"/>
      <c r="F300" s="11"/>
      <c r="G300" s="10"/>
      <c r="H300" s="11"/>
      <c r="I300" s="10"/>
      <c r="J300" s="11"/>
      <c r="K300" s="10"/>
      <c r="L300" s="11"/>
      <c r="M300" s="10">
        <v>91</v>
      </c>
      <c r="N300" s="11">
        <v>0.5</v>
      </c>
      <c r="O300" s="10"/>
      <c r="P300" s="11"/>
      <c r="Q300" s="10"/>
      <c r="R300" s="11"/>
      <c r="S300" s="10"/>
      <c r="T300" s="11"/>
      <c r="U300" s="10"/>
      <c r="V300" s="11"/>
      <c r="W300" s="10"/>
      <c r="X300" s="11"/>
      <c r="Y300" s="12">
        <f>SUM(F300,H300+J300+L300+N300+R300+P300+T300+V300+X300)</f>
        <v>0.5</v>
      </c>
      <c r="Z300" s="7">
        <v>268</v>
      </c>
    </row>
    <row r="301" spans="1:26" ht="16.5" customHeight="1">
      <c r="A301" s="7">
        <f t="shared" si="4"/>
        <v>268</v>
      </c>
      <c r="B301" s="8" t="s">
        <v>365</v>
      </c>
      <c r="C301" s="9" t="s">
        <v>10</v>
      </c>
      <c r="D301" s="56">
        <v>28463</v>
      </c>
      <c r="E301" s="10"/>
      <c r="F301" s="11"/>
      <c r="G301" s="10"/>
      <c r="H301" s="11"/>
      <c r="I301" s="10"/>
      <c r="J301" s="11"/>
      <c r="K301" s="69">
        <v>90.3</v>
      </c>
      <c r="L301" s="11">
        <v>0.5</v>
      </c>
      <c r="M301" s="10"/>
      <c r="N301" s="11"/>
      <c r="O301" s="10"/>
      <c r="P301" s="11"/>
      <c r="Q301" s="10"/>
      <c r="R301" s="11"/>
      <c r="S301" s="10"/>
      <c r="T301" s="11"/>
      <c r="U301" s="10"/>
      <c r="V301" s="11"/>
      <c r="W301" s="10"/>
      <c r="X301" s="11"/>
      <c r="Y301" s="12">
        <f>SUM(F301,H301+J301+L301+N301+R301+P301+T301+V301+X301)</f>
        <v>0.5</v>
      </c>
      <c r="Z301" s="7">
        <v>268</v>
      </c>
    </row>
    <row r="302" spans="1:26" ht="16.5" customHeight="1">
      <c r="A302" s="7">
        <f t="shared" si="4"/>
        <v>268</v>
      </c>
      <c r="B302" s="8" t="s">
        <v>370</v>
      </c>
      <c r="C302" s="9" t="s">
        <v>15</v>
      </c>
      <c r="D302" s="56">
        <v>19452</v>
      </c>
      <c r="E302" s="10"/>
      <c r="F302" s="11"/>
      <c r="G302" s="10"/>
      <c r="H302" s="11"/>
      <c r="I302" s="10"/>
      <c r="J302" s="11"/>
      <c r="K302" s="69">
        <v>89.3</v>
      </c>
      <c r="L302" s="11">
        <v>0.5</v>
      </c>
      <c r="M302" s="10"/>
      <c r="N302" s="11"/>
      <c r="O302" s="10"/>
      <c r="P302" s="11"/>
      <c r="Q302" s="10"/>
      <c r="R302" s="11"/>
      <c r="S302" s="10"/>
      <c r="T302" s="11"/>
      <c r="U302" s="10"/>
      <c r="V302" s="11"/>
      <c r="W302" s="10"/>
      <c r="X302" s="11"/>
      <c r="Y302" s="12">
        <f>SUM(F302,H302+J302+L302+N302+R302+P302+T302+V302+X302)</f>
        <v>0.5</v>
      </c>
      <c r="Z302" s="7">
        <v>268</v>
      </c>
    </row>
    <row r="303" spans="1:26" ht="16.5" customHeight="1">
      <c r="A303" s="7">
        <f t="shared" si="4"/>
        <v>268</v>
      </c>
      <c r="B303" s="8" t="s">
        <v>393</v>
      </c>
      <c r="C303" s="9" t="s">
        <v>18</v>
      </c>
      <c r="D303" s="56">
        <v>23880</v>
      </c>
      <c r="E303" s="10"/>
      <c r="F303" s="11"/>
      <c r="G303" s="10"/>
      <c r="H303" s="11"/>
      <c r="I303" s="10"/>
      <c r="J303" s="11"/>
      <c r="K303" s="69">
        <v>109.3</v>
      </c>
      <c r="L303" s="11">
        <v>0.5</v>
      </c>
      <c r="M303" s="10"/>
      <c r="N303" s="11"/>
      <c r="O303" s="10"/>
      <c r="P303" s="11"/>
      <c r="Q303" s="10"/>
      <c r="R303" s="11"/>
      <c r="S303" s="10"/>
      <c r="T303" s="11"/>
      <c r="U303" s="10"/>
      <c r="V303" s="11"/>
      <c r="W303" s="10"/>
      <c r="X303" s="11"/>
      <c r="Y303" s="12">
        <f>SUM(F303,H303+J303+L303+N303+R303+P303+T303+V303+X303)</f>
        <v>0.5</v>
      </c>
      <c r="Z303" s="7">
        <v>268</v>
      </c>
    </row>
    <row r="304" spans="1:26" ht="16.5" customHeight="1">
      <c r="A304" s="7">
        <f t="shared" si="4"/>
        <v>268</v>
      </c>
      <c r="B304" s="8" t="s">
        <v>416</v>
      </c>
      <c r="C304" s="9" t="s">
        <v>72</v>
      </c>
      <c r="D304" s="56">
        <v>28576</v>
      </c>
      <c r="E304" s="10"/>
      <c r="F304" s="11"/>
      <c r="G304" s="10"/>
      <c r="H304" s="11"/>
      <c r="I304" s="10"/>
      <c r="J304" s="11"/>
      <c r="K304" s="10"/>
      <c r="L304" s="11"/>
      <c r="M304" s="10">
        <v>89</v>
      </c>
      <c r="N304" s="11">
        <v>0.5</v>
      </c>
      <c r="O304" s="10"/>
      <c r="P304" s="11"/>
      <c r="Q304" s="10"/>
      <c r="R304" s="11"/>
      <c r="S304" s="10"/>
      <c r="T304" s="11"/>
      <c r="U304" s="10"/>
      <c r="V304" s="11"/>
      <c r="W304" s="10"/>
      <c r="X304" s="11"/>
      <c r="Y304" s="12">
        <f>SUM(F304,H304+J304+L304+N304+R304+P304+T304+V304+X304)</f>
        <v>0.5</v>
      </c>
      <c r="Z304" s="7">
        <v>268</v>
      </c>
    </row>
    <row r="305" spans="1:26" ht="16.5" customHeight="1">
      <c r="A305" s="7">
        <f t="shared" si="4"/>
        <v>268</v>
      </c>
      <c r="B305" s="8" t="s">
        <v>312</v>
      </c>
      <c r="C305" s="9" t="s">
        <v>59</v>
      </c>
      <c r="D305" s="56">
        <v>24130</v>
      </c>
      <c r="E305" s="10"/>
      <c r="F305" s="11"/>
      <c r="G305" s="10"/>
      <c r="H305" s="11"/>
      <c r="I305" s="10">
        <v>95</v>
      </c>
      <c r="J305" s="11">
        <v>0.5</v>
      </c>
      <c r="K305" s="10"/>
      <c r="L305" s="11"/>
      <c r="M305" s="10"/>
      <c r="N305" s="11"/>
      <c r="O305" s="10"/>
      <c r="P305" s="11"/>
      <c r="Q305" s="10"/>
      <c r="R305" s="11"/>
      <c r="S305" s="10"/>
      <c r="T305" s="11"/>
      <c r="U305" s="10"/>
      <c r="V305" s="11"/>
      <c r="W305" s="10"/>
      <c r="X305" s="11"/>
      <c r="Y305" s="12">
        <f>SUM(F305,H305+J305+L305+N305+R305+P305+T305+V305+X305)</f>
        <v>0.5</v>
      </c>
      <c r="Z305" s="7">
        <v>268</v>
      </c>
    </row>
    <row r="306" spans="1:26" ht="16.5" customHeight="1">
      <c r="A306" s="7">
        <f t="shared" si="4"/>
        <v>268</v>
      </c>
      <c r="B306" s="8" t="s">
        <v>398</v>
      </c>
      <c r="C306" s="9" t="s">
        <v>72</v>
      </c>
      <c r="D306" s="56">
        <v>26241</v>
      </c>
      <c r="E306" s="10"/>
      <c r="F306" s="11"/>
      <c r="G306" s="10"/>
      <c r="H306" s="11"/>
      <c r="I306" s="10"/>
      <c r="J306" s="11"/>
      <c r="K306" s="10">
        <v>109</v>
      </c>
      <c r="L306" s="11">
        <v>0.5</v>
      </c>
      <c r="M306" s="10"/>
      <c r="N306" s="11"/>
      <c r="O306" s="10"/>
      <c r="P306" s="11"/>
      <c r="Q306" s="10"/>
      <c r="R306" s="11"/>
      <c r="S306" s="10"/>
      <c r="T306" s="11"/>
      <c r="U306" s="10"/>
      <c r="V306" s="11"/>
      <c r="W306" s="10"/>
      <c r="X306" s="11"/>
      <c r="Y306" s="12">
        <f>SUM(F306,H306+J306+L306+N306+R306+P306+T306+V306+X306)</f>
        <v>0.5</v>
      </c>
      <c r="Z306" s="7">
        <v>268</v>
      </c>
    </row>
    <row r="307" spans="1:26" ht="16.5" customHeight="1">
      <c r="A307" s="7">
        <f t="shared" si="4"/>
        <v>268</v>
      </c>
      <c r="B307" s="8" t="s">
        <v>395</v>
      </c>
      <c r="C307" s="9" t="s">
        <v>72</v>
      </c>
      <c r="D307" s="56">
        <v>20220</v>
      </c>
      <c r="E307" s="10"/>
      <c r="F307" s="11"/>
      <c r="G307" s="10"/>
      <c r="H307" s="11"/>
      <c r="I307" s="10"/>
      <c r="J307" s="11"/>
      <c r="K307" s="69">
        <v>131.30000000000001</v>
      </c>
      <c r="L307" s="11">
        <v>0.5</v>
      </c>
      <c r="M307" s="10"/>
      <c r="N307" s="11"/>
      <c r="O307" s="10"/>
      <c r="P307" s="11"/>
      <c r="Q307" s="10"/>
      <c r="R307" s="11"/>
      <c r="S307" s="10"/>
      <c r="T307" s="11"/>
      <c r="U307" s="10"/>
      <c r="V307" s="11"/>
      <c r="W307" s="10"/>
      <c r="X307" s="11"/>
      <c r="Y307" s="12">
        <f>SUM(F307,H307+J307+L307+N307+R307+P307+T307+V307+X307)</f>
        <v>0.5</v>
      </c>
      <c r="Z307" s="7">
        <v>268</v>
      </c>
    </row>
    <row r="308" spans="1:26" ht="16.5" customHeight="1">
      <c r="A308" s="7">
        <f t="shared" si="4"/>
        <v>268</v>
      </c>
      <c r="B308" s="8" t="s">
        <v>417</v>
      </c>
      <c r="C308" s="9" t="s">
        <v>14</v>
      </c>
      <c r="D308" s="56">
        <v>27177</v>
      </c>
      <c r="E308" s="10"/>
      <c r="F308" s="11"/>
      <c r="G308" s="10"/>
      <c r="H308" s="11"/>
      <c r="I308" s="10"/>
      <c r="J308" s="11"/>
      <c r="K308" s="10"/>
      <c r="L308" s="11"/>
      <c r="M308" s="10">
        <v>109</v>
      </c>
      <c r="N308" s="11">
        <v>0.5</v>
      </c>
      <c r="O308" s="10"/>
      <c r="P308" s="11"/>
      <c r="Q308" s="10"/>
      <c r="R308" s="11"/>
      <c r="S308" s="10"/>
      <c r="T308" s="11"/>
      <c r="U308" s="10"/>
      <c r="V308" s="11"/>
      <c r="W308" s="10"/>
      <c r="X308" s="11"/>
      <c r="Y308" s="12">
        <f>SUM(F308,H308+J308+L308+N308+R308+P308+T308+V308+X308)</f>
        <v>0.5</v>
      </c>
      <c r="Z308" s="7">
        <v>268</v>
      </c>
    </row>
    <row r="309" spans="1:26" ht="16.5" customHeight="1">
      <c r="A309" s="7">
        <f t="shared" si="4"/>
        <v>268</v>
      </c>
      <c r="B309" s="8" t="s">
        <v>418</v>
      </c>
      <c r="C309" s="9" t="s">
        <v>415</v>
      </c>
      <c r="D309" s="56">
        <v>18694</v>
      </c>
      <c r="E309" s="10"/>
      <c r="F309" s="11"/>
      <c r="G309" s="10"/>
      <c r="H309" s="11"/>
      <c r="I309" s="10"/>
      <c r="J309" s="11"/>
      <c r="K309" s="10"/>
      <c r="L309" s="11"/>
      <c r="M309" s="10">
        <v>96</v>
      </c>
      <c r="N309" s="11">
        <v>0.5</v>
      </c>
      <c r="O309" s="10"/>
      <c r="P309" s="11"/>
      <c r="Q309" s="10"/>
      <c r="R309" s="11"/>
      <c r="S309" s="10"/>
      <c r="T309" s="11"/>
      <c r="U309" s="10"/>
      <c r="V309" s="11"/>
      <c r="W309" s="10"/>
      <c r="X309" s="11"/>
      <c r="Y309" s="12">
        <f>SUM(F309,H309+J309+L309+N309+R309+P309+T309+V309+X309)</f>
        <v>0.5</v>
      </c>
      <c r="Z309" s="7">
        <v>268</v>
      </c>
    </row>
    <row r="310" spans="1:26" ht="16.5" customHeight="1">
      <c r="A310" s="7">
        <f t="shared" si="4"/>
        <v>268</v>
      </c>
      <c r="B310" s="8" t="s">
        <v>286</v>
      </c>
      <c r="C310" s="9" t="s">
        <v>14</v>
      </c>
      <c r="D310" s="56">
        <v>18012</v>
      </c>
      <c r="E310" s="10"/>
      <c r="F310" s="11"/>
      <c r="G310" s="10">
        <v>106</v>
      </c>
      <c r="H310" s="11">
        <v>0.5</v>
      </c>
      <c r="I310" s="10"/>
      <c r="J310" s="11"/>
      <c r="K310" s="10"/>
      <c r="L310" s="11"/>
      <c r="M310" s="10"/>
      <c r="N310" s="11"/>
      <c r="O310" s="10"/>
      <c r="P310" s="11"/>
      <c r="Q310" s="10"/>
      <c r="R310" s="11"/>
      <c r="S310" s="10"/>
      <c r="T310" s="11"/>
      <c r="U310" s="10"/>
      <c r="V310" s="11"/>
      <c r="W310" s="10"/>
      <c r="X310" s="11"/>
      <c r="Y310" s="12">
        <f>SUM(F310,H310+J310+L310+N310+R310+P310+T310+V310+X310)</f>
        <v>0.5</v>
      </c>
      <c r="Z310" s="7">
        <v>268</v>
      </c>
    </row>
    <row r="311" spans="1:26" ht="16.5" customHeight="1">
      <c r="A311" s="7">
        <f t="shared" si="4"/>
        <v>268</v>
      </c>
      <c r="B311" s="8" t="s">
        <v>269</v>
      </c>
      <c r="C311" s="9" t="s">
        <v>14</v>
      </c>
      <c r="D311" s="56">
        <v>19766</v>
      </c>
      <c r="E311" s="10"/>
      <c r="F311" s="11"/>
      <c r="G311" s="10">
        <v>94</v>
      </c>
      <c r="H311" s="11">
        <v>0.5</v>
      </c>
      <c r="I311" s="10"/>
      <c r="J311" s="11"/>
      <c r="K311" s="10"/>
      <c r="L311" s="11"/>
      <c r="M311" s="10"/>
      <c r="N311" s="11"/>
      <c r="O311" s="10"/>
      <c r="P311" s="11"/>
      <c r="Q311" s="10"/>
      <c r="R311" s="11"/>
      <c r="S311" s="10"/>
      <c r="T311" s="11"/>
      <c r="U311" s="10"/>
      <c r="V311" s="11"/>
      <c r="W311" s="10"/>
      <c r="X311" s="11"/>
      <c r="Y311" s="12">
        <f>SUM(F311,H311+J311+L311+N311+R311+P311+T311+V311+X311)</f>
        <v>0.5</v>
      </c>
      <c r="Z311" s="7">
        <v>268</v>
      </c>
    </row>
    <row r="312" spans="1:26" ht="16.5" customHeight="1">
      <c r="A312" s="7">
        <f t="shared" si="4"/>
        <v>268</v>
      </c>
      <c r="B312" s="8" t="s">
        <v>494</v>
      </c>
      <c r="C312" s="9" t="s">
        <v>59</v>
      </c>
      <c r="D312" s="56">
        <v>21939</v>
      </c>
      <c r="E312" s="10"/>
      <c r="F312" s="11"/>
      <c r="G312" s="10"/>
      <c r="H312" s="11"/>
      <c r="I312" s="10"/>
      <c r="J312" s="11"/>
      <c r="K312" s="10"/>
      <c r="L312" s="11"/>
      <c r="M312" s="10"/>
      <c r="N312" s="11"/>
      <c r="O312" s="10"/>
      <c r="P312" s="11"/>
      <c r="Q312" s="10">
        <v>100</v>
      </c>
      <c r="R312" s="11">
        <v>0.5</v>
      </c>
      <c r="S312" s="10"/>
      <c r="T312" s="11"/>
      <c r="U312" s="10"/>
      <c r="V312" s="11"/>
      <c r="W312" s="10"/>
      <c r="X312" s="11"/>
      <c r="Y312" s="12">
        <f>SUM(F312,H312+J312+L312+N312+R312+P312+T312+V312+X312)</f>
        <v>0.5</v>
      </c>
      <c r="Z312" s="7">
        <v>268</v>
      </c>
    </row>
    <row r="313" spans="1:26" ht="16.5" customHeight="1">
      <c r="A313" s="7">
        <f t="shared" si="4"/>
        <v>268</v>
      </c>
      <c r="B313" s="8" t="s">
        <v>388</v>
      </c>
      <c r="C313" s="9" t="s">
        <v>16</v>
      </c>
      <c r="D313" s="56">
        <v>30843</v>
      </c>
      <c r="E313" s="10"/>
      <c r="F313" s="11"/>
      <c r="G313" s="10"/>
      <c r="H313" s="11"/>
      <c r="I313" s="10"/>
      <c r="J313" s="11"/>
      <c r="K313" s="69">
        <v>97.3</v>
      </c>
      <c r="L313" s="11">
        <v>0.5</v>
      </c>
      <c r="M313" s="10"/>
      <c r="N313" s="11"/>
      <c r="O313" s="10"/>
      <c r="P313" s="11"/>
      <c r="Q313" s="10"/>
      <c r="R313" s="11"/>
      <c r="S313" s="10"/>
      <c r="T313" s="11"/>
      <c r="U313" s="10"/>
      <c r="V313" s="11"/>
      <c r="W313" s="10"/>
      <c r="X313" s="11"/>
      <c r="Y313" s="12">
        <f>SUM(F313,H313+J313+L313+N313+R313+P313+T313+V313+X313)</f>
        <v>0.5</v>
      </c>
      <c r="Z313" s="7">
        <v>268</v>
      </c>
    </row>
    <row r="314" spans="1:26" ht="16.5" customHeight="1">
      <c r="A314" s="7">
        <f t="shared" si="4"/>
        <v>268</v>
      </c>
      <c r="B314" s="8" t="s">
        <v>419</v>
      </c>
      <c r="C314" s="9" t="s">
        <v>14</v>
      </c>
      <c r="D314" s="56">
        <v>21309</v>
      </c>
      <c r="E314" s="10"/>
      <c r="F314" s="11"/>
      <c r="G314" s="10"/>
      <c r="H314" s="11"/>
      <c r="I314" s="10"/>
      <c r="J314" s="11"/>
      <c r="K314" s="10"/>
      <c r="L314" s="11"/>
      <c r="M314" s="10">
        <v>96</v>
      </c>
      <c r="N314" s="11">
        <v>0.5</v>
      </c>
      <c r="O314" s="10"/>
      <c r="P314" s="11"/>
      <c r="Q314" s="10"/>
      <c r="R314" s="11"/>
      <c r="S314" s="10"/>
      <c r="T314" s="11"/>
      <c r="U314" s="10"/>
      <c r="V314" s="11"/>
      <c r="W314" s="10"/>
      <c r="X314" s="11"/>
      <c r="Y314" s="12">
        <f>SUM(F314,H314+J314+L314+N314+R314+P314+T314+V314+X314)</f>
        <v>0.5</v>
      </c>
      <c r="Z314" s="7">
        <v>268</v>
      </c>
    </row>
    <row r="315" spans="1:26" ht="16.5" customHeight="1">
      <c r="A315" s="7">
        <f t="shared" si="4"/>
        <v>268</v>
      </c>
      <c r="B315" s="8" t="s">
        <v>420</v>
      </c>
      <c r="C315" s="9" t="s">
        <v>415</v>
      </c>
      <c r="D315" s="56">
        <v>25344</v>
      </c>
      <c r="E315" s="10"/>
      <c r="F315" s="11"/>
      <c r="G315" s="10"/>
      <c r="H315" s="11"/>
      <c r="I315" s="10"/>
      <c r="J315" s="11"/>
      <c r="K315" s="10"/>
      <c r="L315" s="11"/>
      <c r="M315" s="10">
        <v>88</v>
      </c>
      <c r="N315" s="11">
        <v>0.5</v>
      </c>
      <c r="O315" s="10"/>
      <c r="P315" s="11"/>
      <c r="Q315" s="10"/>
      <c r="R315" s="11"/>
      <c r="S315" s="10"/>
      <c r="T315" s="11"/>
      <c r="U315" s="10"/>
      <c r="V315" s="11"/>
      <c r="W315" s="10"/>
      <c r="X315" s="11"/>
      <c r="Y315" s="12">
        <f>SUM(F315,H315+J315+L315+N315+R315+P315+T315+V315+X315)</f>
        <v>0.5</v>
      </c>
      <c r="Z315" s="7">
        <v>268</v>
      </c>
    </row>
    <row r="316" spans="1:26" ht="16.5" customHeight="1">
      <c r="A316" s="7">
        <f t="shared" si="4"/>
        <v>268</v>
      </c>
      <c r="B316" s="8" t="s">
        <v>484</v>
      </c>
      <c r="C316" s="9" t="s">
        <v>70</v>
      </c>
      <c r="D316" s="56">
        <v>27856</v>
      </c>
      <c r="E316" s="10"/>
      <c r="F316" s="11"/>
      <c r="G316" s="10"/>
      <c r="H316" s="11"/>
      <c r="I316" s="10"/>
      <c r="J316" s="11"/>
      <c r="K316" s="10"/>
      <c r="L316" s="11"/>
      <c r="M316" s="10"/>
      <c r="N316" s="11"/>
      <c r="O316" s="10">
        <v>111</v>
      </c>
      <c r="P316" s="11">
        <v>0.5</v>
      </c>
      <c r="Q316" s="10"/>
      <c r="R316" s="11"/>
      <c r="S316" s="10"/>
      <c r="T316" s="11"/>
      <c r="U316" s="10"/>
      <c r="V316" s="11"/>
      <c r="W316" s="10"/>
      <c r="X316" s="11"/>
      <c r="Y316" s="12">
        <f>SUM(F316,H316+J316+L316+N316+R316+P316+T316+V316+X316)</f>
        <v>0.5</v>
      </c>
      <c r="Z316" s="7">
        <v>268</v>
      </c>
    </row>
    <row r="317" spans="1:26" ht="16.5" customHeight="1">
      <c r="A317" s="7">
        <f t="shared" si="4"/>
        <v>268</v>
      </c>
      <c r="B317" s="8" t="s">
        <v>481</v>
      </c>
      <c r="C317" s="9" t="s">
        <v>59</v>
      </c>
      <c r="D317" s="56">
        <v>28402</v>
      </c>
      <c r="E317" s="10"/>
      <c r="F317" s="11"/>
      <c r="G317" s="10"/>
      <c r="H317" s="11"/>
      <c r="I317" s="10"/>
      <c r="J317" s="11"/>
      <c r="K317" s="10"/>
      <c r="L317" s="11"/>
      <c r="M317" s="10"/>
      <c r="N317" s="11"/>
      <c r="O317" s="10">
        <v>87</v>
      </c>
      <c r="P317" s="11">
        <v>0.5</v>
      </c>
      <c r="Q317" s="10"/>
      <c r="R317" s="11"/>
      <c r="S317" s="10"/>
      <c r="T317" s="11"/>
      <c r="U317" s="10"/>
      <c r="V317" s="11"/>
      <c r="W317" s="10"/>
      <c r="X317" s="11"/>
      <c r="Y317" s="12">
        <f>SUM(F317,H317+J317+L317+N317+R317+P317+T317+V317+X317)</f>
        <v>0.5</v>
      </c>
      <c r="Z317" s="7">
        <v>268</v>
      </c>
    </row>
    <row r="318" spans="1:26" ht="16.5" customHeight="1">
      <c r="A318" s="7">
        <f t="shared" si="4"/>
        <v>268</v>
      </c>
      <c r="B318" s="8" t="s">
        <v>421</v>
      </c>
      <c r="C318" s="9" t="s">
        <v>415</v>
      </c>
      <c r="D318" s="56">
        <v>22272</v>
      </c>
      <c r="E318" s="10"/>
      <c r="F318" s="11"/>
      <c r="G318" s="10"/>
      <c r="H318" s="11"/>
      <c r="I318" s="10"/>
      <c r="J318" s="11"/>
      <c r="K318" s="10"/>
      <c r="L318" s="11"/>
      <c r="M318" s="10">
        <v>85</v>
      </c>
      <c r="N318" s="11">
        <v>0.5</v>
      </c>
      <c r="O318" s="10"/>
      <c r="P318" s="11"/>
      <c r="Q318" s="10"/>
      <c r="R318" s="11"/>
      <c r="S318" s="10"/>
      <c r="T318" s="11"/>
      <c r="U318" s="10"/>
      <c r="V318" s="11"/>
      <c r="W318" s="10"/>
      <c r="X318" s="11"/>
      <c r="Y318" s="12">
        <f>SUM(F318,H318+J318+L318+N318+R318+P318+T318+V318+X318)</f>
        <v>0.5</v>
      </c>
      <c r="Z318" s="7">
        <v>268</v>
      </c>
    </row>
    <row r="319" spans="1:26" ht="16.5" customHeight="1">
      <c r="A319" s="7">
        <f t="shared" si="4"/>
        <v>268</v>
      </c>
      <c r="B319" s="8" t="s">
        <v>146</v>
      </c>
      <c r="C319" s="9" t="s">
        <v>15</v>
      </c>
      <c r="D319" s="56">
        <v>24100</v>
      </c>
      <c r="E319" s="10">
        <v>84</v>
      </c>
      <c r="F319" s="11">
        <v>0.5</v>
      </c>
      <c r="G319" s="10"/>
      <c r="H319" s="11"/>
      <c r="I319" s="10"/>
      <c r="J319" s="11"/>
      <c r="K319" s="10"/>
      <c r="L319" s="11"/>
      <c r="M319" s="10"/>
      <c r="N319" s="11"/>
      <c r="O319" s="10"/>
      <c r="P319" s="11"/>
      <c r="Q319" s="10"/>
      <c r="R319" s="11"/>
      <c r="S319" s="10"/>
      <c r="T319" s="11"/>
      <c r="U319" s="10"/>
      <c r="V319" s="11"/>
      <c r="W319" s="10"/>
      <c r="X319" s="11"/>
      <c r="Y319" s="12">
        <f>SUM(F319,H319+J319+L319+N319+R319+P319+T319+V319+X319)</f>
        <v>0.5</v>
      </c>
      <c r="Z319" s="7">
        <v>268</v>
      </c>
    </row>
    <row r="320" spans="1:26" ht="16.5" customHeight="1">
      <c r="A320" s="7">
        <f t="shared" si="4"/>
        <v>268</v>
      </c>
      <c r="B320" s="8" t="s">
        <v>82</v>
      </c>
      <c r="C320" s="9" t="s">
        <v>18</v>
      </c>
      <c r="D320" s="56">
        <v>28013</v>
      </c>
      <c r="E320" s="10">
        <v>85</v>
      </c>
      <c r="F320" s="11">
        <v>0.5</v>
      </c>
      <c r="G320" s="10"/>
      <c r="H320" s="11"/>
      <c r="I320" s="10"/>
      <c r="J320" s="11"/>
      <c r="K320" s="10"/>
      <c r="L320" s="11"/>
      <c r="M320" s="10"/>
      <c r="N320" s="11"/>
      <c r="O320" s="10"/>
      <c r="P320" s="11"/>
      <c r="Q320" s="10"/>
      <c r="R320" s="11"/>
      <c r="S320" s="10"/>
      <c r="T320" s="11"/>
      <c r="U320" s="10"/>
      <c r="V320" s="11"/>
      <c r="W320" s="10"/>
      <c r="X320" s="11"/>
      <c r="Y320" s="12">
        <f>SUM(F320,H320+J320+L320+N320+R320+P320+T320+V320+X320)</f>
        <v>0.5</v>
      </c>
      <c r="Z320" s="7">
        <v>268</v>
      </c>
    </row>
    <row r="321" spans="1:26" ht="16.5" customHeight="1">
      <c r="A321" s="7">
        <f t="shared" si="4"/>
        <v>268</v>
      </c>
      <c r="B321" s="8" t="s">
        <v>422</v>
      </c>
      <c r="C321" s="9" t="s">
        <v>10</v>
      </c>
      <c r="D321" s="56">
        <v>21119</v>
      </c>
      <c r="E321" s="10"/>
      <c r="F321" s="11"/>
      <c r="G321" s="10"/>
      <c r="H321" s="11"/>
      <c r="I321" s="10"/>
      <c r="J321" s="11"/>
      <c r="K321" s="10"/>
      <c r="L321" s="11"/>
      <c r="M321" s="10">
        <v>102</v>
      </c>
      <c r="N321" s="11">
        <v>0.5</v>
      </c>
      <c r="O321" s="10"/>
      <c r="P321" s="11"/>
      <c r="Q321" s="10"/>
      <c r="R321" s="11"/>
      <c r="S321" s="10"/>
      <c r="T321" s="11"/>
      <c r="U321" s="10"/>
      <c r="V321" s="11"/>
      <c r="W321" s="10"/>
      <c r="X321" s="11"/>
      <c r="Y321" s="12">
        <f>SUM(F321,H321+J321+L321+N321+R321+P321+T321+V321+X321)</f>
        <v>0.5</v>
      </c>
      <c r="Z321" s="7">
        <v>268</v>
      </c>
    </row>
    <row r="322" spans="1:26" ht="16.5" customHeight="1">
      <c r="A322" s="7">
        <f t="shared" si="4"/>
        <v>268</v>
      </c>
      <c r="B322" s="8" t="s">
        <v>423</v>
      </c>
      <c r="C322" s="9" t="s">
        <v>14</v>
      </c>
      <c r="D322" s="56">
        <v>26522</v>
      </c>
      <c r="E322" s="10"/>
      <c r="F322" s="11"/>
      <c r="G322" s="10"/>
      <c r="H322" s="11"/>
      <c r="I322" s="10"/>
      <c r="J322" s="11"/>
      <c r="K322" s="10"/>
      <c r="L322" s="11"/>
      <c r="M322" s="10">
        <v>111</v>
      </c>
      <c r="N322" s="11">
        <v>0.5</v>
      </c>
      <c r="O322" s="10"/>
      <c r="P322" s="11"/>
      <c r="Q322" s="10"/>
      <c r="R322" s="11"/>
      <c r="S322" s="10"/>
      <c r="T322" s="11"/>
      <c r="U322" s="10"/>
      <c r="V322" s="11"/>
      <c r="W322" s="10"/>
      <c r="X322" s="11"/>
      <c r="Y322" s="12">
        <f>SUM(F322,H322+J322+L322+N322+R322+P322+T322+V322+X322)</f>
        <v>0.5</v>
      </c>
      <c r="Z322" s="7">
        <v>268</v>
      </c>
    </row>
    <row r="323" spans="1:26" ht="16.5" customHeight="1">
      <c r="A323" s="7">
        <f t="shared" si="4"/>
        <v>268</v>
      </c>
      <c r="B323" s="8" t="s">
        <v>387</v>
      </c>
      <c r="C323" s="9" t="s">
        <v>72</v>
      </c>
      <c r="D323" s="56">
        <v>28372</v>
      </c>
      <c r="E323" s="10"/>
      <c r="F323" s="11"/>
      <c r="G323" s="10"/>
      <c r="H323" s="11"/>
      <c r="I323" s="10"/>
      <c r="J323" s="11"/>
      <c r="K323" s="69">
        <v>101.3</v>
      </c>
      <c r="L323" s="11">
        <v>0.5</v>
      </c>
      <c r="M323" s="10"/>
      <c r="N323" s="11"/>
      <c r="O323" s="10"/>
      <c r="P323" s="11"/>
      <c r="Q323" s="10"/>
      <c r="R323" s="11"/>
      <c r="S323" s="10"/>
      <c r="T323" s="11"/>
      <c r="U323" s="10"/>
      <c r="V323" s="11"/>
      <c r="W323" s="10"/>
      <c r="X323" s="11"/>
      <c r="Y323" s="12">
        <f>SUM(F323,H323+J323+L323+N323+R323+P323+T323+V323+X323)</f>
        <v>0.5</v>
      </c>
      <c r="Z323" s="7">
        <v>268</v>
      </c>
    </row>
    <row r="324" spans="1:26" ht="16.5" customHeight="1">
      <c r="A324" s="7">
        <f t="shared" si="4"/>
        <v>268</v>
      </c>
      <c r="B324" s="8" t="s">
        <v>478</v>
      </c>
      <c r="C324" s="9" t="s">
        <v>72</v>
      </c>
      <c r="D324" s="56">
        <v>28353</v>
      </c>
      <c r="E324" s="10"/>
      <c r="F324" s="11"/>
      <c r="G324" s="10"/>
      <c r="H324" s="11"/>
      <c r="I324" s="10"/>
      <c r="J324" s="11"/>
      <c r="K324" s="10"/>
      <c r="L324" s="11"/>
      <c r="M324" s="10"/>
      <c r="N324" s="11"/>
      <c r="O324" s="10">
        <v>87</v>
      </c>
      <c r="P324" s="11">
        <v>0.5</v>
      </c>
      <c r="Q324" s="10"/>
      <c r="R324" s="11"/>
      <c r="S324" s="10"/>
      <c r="T324" s="11"/>
      <c r="U324" s="10"/>
      <c r="V324" s="11"/>
      <c r="W324" s="10"/>
      <c r="X324" s="11"/>
      <c r="Y324" s="12">
        <f>SUM(F324,H324+J324+L324+N324+R324+P324+T324+V324+X324)</f>
        <v>0.5</v>
      </c>
      <c r="Z324" s="7">
        <v>268</v>
      </c>
    </row>
    <row r="325" spans="1:26" ht="16.5" customHeight="1">
      <c r="A325" s="7">
        <f t="shared" si="4"/>
        <v>268</v>
      </c>
      <c r="B325" s="8" t="s">
        <v>372</v>
      </c>
      <c r="C325" s="9" t="s">
        <v>10</v>
      </c>
      <c r="D325" s="56">
        <v>25046</v>
      </c>
      <c r="E325" s="10"/>
      <c r="F325" s="11"/>
      <c r="G325" s="10"/>
      <c r="H325" s="11"/>
      <c r="I325" s="10"/>
      <c r="J325" s="11"/>
      <c r="K325" s="69">
        <v>95.3</v>
      </c>
      <c r="L325" s="11">
        <v>0.5</v>
      </c>
      <c r="M325" s="10"/>
      <c r="N325" s="11"/>
      <c r="O325" s="10"/>
      <c r="P325" s="11"/>
      <c r="Q325" s="10"/>
      <c r="R325" s="11"/>
      <c r="S325" s="10"/>
      <c r="T325" s="11"/>
      <c r="U325" s="10"/>
      <c r="V325" s="11"/>
      <c r="W325" s="10"/>
      <c r="X325" s="11"/>
      <c r="Y325" s="12">
        <f>SUM(F325,H325+J325+L325+N325+R325+P325+T325+V325+X325)</f>
        <v>0.5</v>
      </c>
      <c r="Z325" s="7">
        <v>268</v>
      </c>
    </row>
    <row r="326" spans="1:26" ht="16.5" customHeight="1">
      <c r="A326" s="7">
        <f t="shared" si="4"/>
        <v>268</v>
      </c>
      <c r="B326" s="8" t="s">
        <v>272</v>
      </c>
      <c r="C326" s="9" t="s">
        <v>17</v>
      </c>
      <c r="D326" s="56">
        <v>27549</v>
      </c>
      <c r="E326" s="10"/>
      <c r="F326" s="11"/>
      <c r="G326" s="10">
        <v>95</v>
      </c>
      <c r="H326" s="11">
        <v>0.5</v>
      </c>
      <c r="I326" s="10"/>
      <c r="J326" s="11"/>
      <c r="K326" s="10"/>
      <c r="L326" s="11"/>
      <c r="M326" s="10"/>
      <c r="N326" s="11"/>
      <c r="O326" s="10"/>
      <c r="P326" s="11"/>
      <c r="Q326" s="10"/>
      <c r="R326" s="11"/>
      <c r="S326" s="10"/>
      <c r="T326" s="11"/>
      <c r="U326" s="10"/>
      <c r="V326" s="11"/>
      <c r="W326" s="10"/>
      <c r="X326" s="11"/>
      <c r="Y326" s="12">
        <f>SUM(F326,H326+J326+L326+N326+R326+P326+T326+V326+X326)</f>
        <v>0.5</v>
      </c>
      <c r="Z326" s="7">
        <v>268</v>
      </c>
    </row>
    <row r="327" spans="1:26" ht="16.5" customHeight="1">
      <c r="A327" s="7">
        <f t="shared" si="4"/>
        <v>268</v>
      </c>
      <c r="B327" s="8" t="s">
        <v>490</v>
      </c>
      <c r="C327" s="9" t="s">
        <v>59</v>
      </c>
      <c r="D327" s="56">
        <v>26225</v>
      </c>
      <c r="E327" s="10"/>
      <c r="F327" s="11"/>
      <c r="G327" s="10"/>
      <c r="H327" s="11"/>
      <c r="I327" s="10"/>
      <c r="J327" s="11"/>
      <c r="K327" s="10"/>
      <c r="L327" s="11"/>
      <c r="M327" s="10"/>
      <c r="N327" s="11"/>
      <c r="O327" s="10"/>
      <c r="P327" s="11"/>
      <c r="Q327" s="10">
        <v>93</v>
      </c>
      <c r="R327" s="11">
        <v>0.5</v>
      </c>
      <c r="S327" s="10"/>
      <c r="T327" s="11"/>
      <c r="U327" s="10"/>
      <c r="V327" s="11"/>
      <c r="W327" s="10"/>
      <c r="X327" s="11"/>
      <c r="Y327" s="12">
        <f>SUM(F327,H327+J327+L327+N327+R327+P327+T327+V327+X327)</f>
        <v>0.5</v>
      </c>
      <c r="Z327" s="7">
        <v>268</v>
      </c>
    </row>
    <row r="328" spans="1:26" ht="16.5" customHeight="1">
      <c r="A328" s="7">
        <f t="shared" si="4"/>
        <v>268</v>
      </c>
      <c r="B328" s="8" t="s">
        <v>425</v>
      </c>
      <c r="C328" s="9" t="s">
        <v>72</v>
      </c>
      <c r="D328" s="56">
        <v>19123</v>
      </c>
      <c r="E328" s="10"/>
      <c r="F328" s="11"/>
      <c r="G328" s="10"/>
      <c r="H328" s="11"/>
      <c r="I328" s="10"/>
      <c r="J328" s="11"/>
      <c r="K328" s="10"/>
      <c r="L328" s="11"/>
      <c r="M328" s="10">
        <v>101</v>
      </c>
      <c r="N328" s="11">
        <v>0.5</v>
      </c>
      <c r="O328" s="10"/>
      <c r="P328" s="11"/>
      <c r="Q328" s="10"/>
      <c r="R328" s="11"/>
      <c r="S328" s="10"/>
      <c r="T328" s="11"/>
      <c r="U328" s="10"/>
      <c r="V328" s="11"/>
      <c r="W328" s="10"/>
      <c r="X328" s="11"/>
      <c r="Y328" s="12">
        <f>SUM(F328,H328+J328+L328+N328+R328+P328+T328+V328+X328)</f>
        <v>0.5</v>
      </c>
      <c r="Z328" s="7">
        <v>268</v>
      </c>
    </row>
    <row r="329" spans="1:26" ht="16.5" customHeight="1">
      <c r="A329" s="7">
        <f t="shared" si="4"/>
        <v>268</v>
      </c>
      <c r="B329" s="8" t="s">
        <v>380</v>
      </c>
      <c r="C329" s="9" t="s">
        <v>10</v>
      </c>
      <c r="D329" s="56">
        <v>27912</v>
      </c>
      <c r="E329" s="10"/>
      <c r="F329" s="11"/>
      <c r="G329" s="10"/>
      <c r="H329" s="11"/>
      <c r="I329" s="10"/>
      <c r="J329" s="11"/>
      <c r="K329" s="69">
        <v>98.3</v>
      </c>
      <c r="L329" s="11">
        <v>0.5</v>
      </c>
      <c r="M329" s="10"/>
      <c r="N329" s="11"/>
      <c r="O329" s="10"/>
      <c r="P329" s="11"/>
      <c r="Q329" s="10"/>
      <c r="R329" s="11"/>
      <c r="S329" s="10"/>
      <c r="T329" s="11"/>
      <c r="U329" s="10"/>
      <c r="V329" s="11"/>
      <c r="W329" s="10"/>
      <c r="X329" s="11"/>
      <c r="Y329" s="12">
        <f>SUM(F329,H329+J329+L329+N329+R329+P329+T329+V329+X329)</f>
        <v>0.5</v>
      </c>
      <c r="Z329" s="7">
        <v>268</v>
      </c>
    </row>
    <row r="330" spans="1:26" ht="16.5" customHeight="1">
      <c r="A330" s="7">
        <f t="shared" si="4"/>
        <v>268</v>
      </c>
      <c r="B330" s="8" t="s">
        <v>375</v>
      </c>
      <c r="C330" s="9" t="s">
        <v>10</v>
      </c>
      <c r="D330" s="56">
        <v>29816</v>
      </c>
      <c r="E330" s="10"/>
      <c r="F330" s="11"/>
      <c r="G330" s="10"/>
      <c r="H330" s="11"/>
      <c r="I330" s="10"/>
      <c r="J330" s="11"/>
      <c r="K330" s="69">
        <v>94.3</v>
      </c>
      <c r="L330" s="11">
        <v>0.5</v>
      </c>
      <c r="M330" s="10"/>
      <c r="N330" s="11"/>
      <c r="O330" s="10"/>
      <c r="P330" s="11"/>
      <c r="Q330" s="10"/>
      <c r="R330" s="11"/>
      <c r="S330" s="10"/>
      <c r="T330" s="11"/>
      <c r="U330" s="10"/>
      <c r="V330" s="11"/>
      <c r="W330" s="10"/>
      <c r="X330" s="11"/>
      <c r="Y330" s="12">
        <f>SUM(F330,H330+J330+L330+N330+R330+P330+T330+V330+X330)</f>
        <v>0.5</v>
      </c>
      <c r="Z330" s="7">
        <v>268</v>
      </c>
    </row>
    <row r="331" spans="1:26" ht="16.5" customHeight="1">
      <c r="A331" s="7">
        <f t="shared" si="4"/>
        <v>268</v>
      </c>
      <c r="B331" s="8" t="s">
        <v>426</v>
      </c>
      <c r="C331" s="9" t="s">
        <v>10</v>
      </c>
      <c r="D331" s="56">
        <v>16709</v>
      </c>
      <c r="E331" s="10"/>
      <c r="F331" s="11"/>
      <c r="G331" s="10"/>
      <c r="H331" s="11"/>
      <c r="I331" s="10"/>
      <c r="J331" s="11"/>
      <c r="K331" s="10"/>
      <c r="L331" s="11"/>
      <c r="M331" s="10">
        <v>108</v>
      </c>
      <c r="N331" s="11">
        <v>0.5</v>
      </c>
      <c r="O331" s="10"/>
      <c r="P331" s="11"/>
      <c r="Q331" s="10"/>
      <c r="R331" s="11"/>
      <c r="S331" s="10"/>
      <c r="T331" s="11"/>
      <c r="U331" s="10"/>
      <c r="V331" s="11"/>
      <c r="W331" s="10"/>
      <c r="X331" s="11"/>
      <c r="Y331" s="12">
        <f>SUM(F331,H331+J331+L331+N331+R331+P331+T331+V331+X331)</f>
        <v>0.5</v>
      </c>
      <c r="Z331" s="7">
        <v>268</v>
      </c>
    </row>
    <row r="332" spans="1:26" ht="16.5" customHeight="1">
      <c r="A332" s="7">
        <f t="shared" ref="A332:A395" si="5">Z332</f>
        <v>268</v>
      </c>
      <c r="B332" s="8" t="s">
        <v>427</v>
      </c>
      <c r="C332" s="9" t="s">
        <v>70</v>
      </c>
      <c r="D332" s="56">
        <v>22355</v>
      </c>
      <c r="E332" s="10"/>
      <c r="F332" s="11"/>
      <c r="G332" s="10"/>
      <c r="H332" s="11"/>
      <c r="I332" s="10"/>
      <c r="J332" s="11"/>
      <c r="K332" s="10"/>
      <c r="L332" s="11"/>
      <c r="M332" s="10">
        <v>95</v>
      </c>
      <c r="N332" s="11">
        <v>0.5</v>
      </c>
      <c r="O332" s="10"/>
      <c r="P332" s="11"/>
      <c r="Q332" s="10"/>
      <c r="R332" s="11"/>
      <c r="S332" s="10"/>
      <c r="T332" s="11"/>
      <c r="U332" s="10"/>
      <c r="V332" s="11"/>
      <c r="W332" s="10"/>
      <c r="X332" s="11"/>
      <c r="Y332" s="12">
        <f>SUM(F332,H332+J332+L332+N332+R332+P332+T332+V332+X332)</f>
        <v>0.5</v>
      </c>
      <c r="Z332" s="7">
        <v>268</v>
      </c>
    </row>
    <row r="333" spans="1:26" ht="16.5" customHeight="1">
      <c r="A333" s="7">
        <f t="shared" si="5"/>
        <v>268</v>
      </c>
      <c r="B333" s="8" t="s">
        <v>98</v>
      </c>
      <c r="C333" s="9" t="s">
        <v>10</v>
      </c>
      <c r="D333" s="56">
        <v>21943</v>
      </c>
      <c r="E333" s="10">
        <v>81</v>
      </c>
      <c r="F333" s="11">
        <v>0.5</v>
      </c>
      <c r="G333" s="10"/>
      <c r="H333" s="11"/>
      <c r="I333" s="10"/>
      <c r="J333" s="11"/>
      <c r="K333" s="10"/>
      <c r="L333" s="11"/>
      <c r="M333" s="10"/>
      <c r="N333" s="11"/>
      <c r="O333" s="10"/>
      <c r="P333" s="11"/>
      <c r="Q333" s="10"/>
      <c r="R333" s="11"/>
      <c r="S333" s="10"/>
      <c r="T333" s="11"/>
      <c r="U333" s="10"/>
      <c r="V333" s="11"/>
      <c r="W333" s="10"/>
      <c r="X333" s="11"/>
      <c r="Y333" s="12">
        <f>SUM(F333,H333+J333+L333+N333+R333+P333+T333+V333+X333)</f>
        <v>0.5</v>
      </c>
      <c r="Z333" s="7">
        <v>268</v>
      </c>
    </row>
    <row r="334" spans="1:26" ht="16.5" customHeight="1">
      <c r="A334" s="7">
        <f t="shared" si="5"/>
        <v>268</v>
      </c>
      <c r="B334" s="8" t="s">
        <v>428</v>
      </c>
      <c r="C334" s="9" t="s">
        <v>13</v>
      </c>
      <c r="D334" s="56">
        <v>22679</v>
      </c>
      <c r="E334" s="10"/>
      <c r="F334" s="11"/>
      <c r="G334" s="10"/>
      <c r="H334" s="11"/>
      <c r="I334" s="10"/>
      <c r="J334" s="11"/>
      <c r="K334" s="10"/>
      <c r="L334" s="11"/>
      <c r="M334" s="10">
        <v>89</v>
      </c>
      <c r="N334" s="11">
        <v>0.5</v>
      </c>
      <c r="O334" s="10"/>
      <c r="P334" s="11"/>
      <c r="Q334" s="10"/>
      <c r="R334" s="11"/>
      <c r="S334" s="10"/>
      <c r="T334" s="11"/>
      <c r="U334" s="10"/>
      <c r="V334" s="11"/>
      <c r="W334" s="10"/>
      <c r="X334" s="11"/>
      <c r="Y334" s="12">
        <f>SUM(F334,H334+J334+L334+N334+R334+P334+T334+V334+X334)</f>
        <v>0.5</v>
      </c>
      <c r="Z334" s="7">
        <v>268</v>
      </c>
    </row>
    <row r="335" spans="1:26" ht="16.5" customHeight="1">
      <c r="A335" s="7">
        <f t="shared" si="5"/>
        <v>268</v>
      </c>
      <c r="B335" s="8" t="s">
        <v>492</v>
      </c>
      <c r="C335" s="9" t="s">
        <v>59</v>
      </c>
      <c r="D335" s="56">
        <v>16693</v>
      </c>
      <c r="E335" s="10"/>
      <c r="F335" s="11"/>
      <c r="G335" s="10"/>
      <c r="H335" s="11"/>
      <c r="I335" s="10"/>
      <c r="J335" s="11"/>
      <c r="K335" s="10"/>
      <c r="L335" s="11"/>
      <c r="M335" s="10"/>
      <c r="N335" s="11"/>
      <c r="O335" s="10"/>
      <c r="P335" s="11"/>
      <c r="Q335" s="10">
        <v>98</v>
      </c>
      <c r="R335" s="11">
        <v>0.5</v>
      </c>
      <c r="S335" s="10"/>
      <c r="T335" s="11"/>
      <c r="U335" s="10"/>
      <c r="V335" s="11"/>
      <c r="W335" s="10"/>
      <c r="X335" s="11"/>
      <c r="Y335" s="12">
        <f>SUM(F335,H335+J335+L335+N335+R335+P335+T335+V335+X335)</f>
        <v>0.5</v>
      </c>
      <c r="Z335" s="7">
        <v>268</v>
      </c>
    </row>
    <row r="336" spans="1:26" ht="16.5" customHeight="1">
      <c r="A336" s="7">
        <f t="shared" si="5"/>
        <v>268</v>
      </c>
      <c r="B336" s="8" t="s">
        <v>429</v>
      </c>
      <c r="C336" s="9" t="s">
        <v>72</v>
      </c>
      <c r="D336" s="56">
        <v>25479</v>
      </c>
      <c r="E336" s="10"/>
      <c r="F336" s="11"/>
      <c r="G336" s="10"/>
      <c r="H336" s="11"/>
      <c r="I336" s="10"/>
      <c r="J336" s="11"/>
      <c r="K336" s="10"/>
      <c r="L336" s="11"/>
      <c r="M336" s="10">
        <v>109</v>
      </c>
      <c r="N336" s="11">
        <v>0.5</v>
      </c>
      <c r="O336" s="10"/>
      <c r="P336" s="11"/>
      <c r="Q336" s="10"/>
      <c r="R336" s="11"/>
      <c r="S336" s="10"/>
      <c r="T336" s="11"/>
      <c r="U336" s="10"/>
      <c r="V336" s="11"/>
      <c r="W336" s="10"/>
      <c r="X336" s="11"/>
      <c r="Y336" s="12">
        <f>SUM(F336,H336+J336+L336+N336+R336+P336+T336+V336+X336)</f>
        <v>0.5</v>
      </c>
      <c r="Z336" s="7">
        <v>268</v>
      </c>
    </row>
    <row r="337" spans="1:26" ht="16.5" customHeight="1">
      <c r="A337" s="7">
        <f t="shared" si="5"/>
        <v>268</v>
      </c>
      <c r="B337" s="8" t="s">
        <v>308</v>
      </c>
      <c r="C337" s="9" t="s">
        <v>19</v>
      </c>
      <c r="D337" s="56">
        <v>26165</v>
      </c>
      <c r="E337" s="10"/>
      <c r="F337" s="11"/>
      <c r="G337" s="10"/>
      <c r="H337" s="11"/>
      <c r="I337" s="10">
        <v>93</v>
      </c>
      <c r="J337" s="11">
        <v>0.5</v>
      </c>
      <c r="K337" s="10"/>
      <c r="L337" s="11"/>
      <c r="M337" s="10"/>
      <c r="N337" s="11"/>
      <c r="O337" s="10"/>
      <c r="P337" s="11"/>
      <c r="Q337" s="10"/>
      <c r="R337" s="11"/>
      <c r="S337" s="10"/>
      <c r="T337" s="11"/>
      <c r="U337" s="10"/>
      <c r="V337" s="11"/>
      <c r="W337" s="10"/>
      <c r="X337" s="11"/>
      <c r="Y337" s="12">
        <f>SUM(F337,H337+J337+L337+N337+R337+P337+T337+V337+X337)</f>
        <v>0.5</v>
      </c>
      <c r="Z337" s="7">
        <v>268</v>
      </c>
    </row>
    <row r="338" spans="1:26" ht="16.5" customHeight="1">
      <c r="A338" s="7">
        <f t="shared" si="5"/>
        <v>268</v>
      </c>
      <c r="B338" s="8" t="s">
        <v>374</v>
      </c>
      <c r="C338" s="9" t="s">
        <v>10</v>
      </c>
      <c r="D338" s="56">
        <v>23389</v>
      </c>
      <c r="E338" s="10"/>
      <c r="F338" s="11"/>
      <c r="G338" s="10"/>
      <c r="H338" s="11"/>
      <c r="I338" s="10"/>
      <c r="J338" s="11"/>
      <c r="K338" s="69">
        <v>91.3</v>
      </c>
      <c r="L338" s="11">
        <v>0.5</v>
      </c>
      <c r="M338" s="10"/>
      <c r="N338" s="11"/>
      <c r="O338" s="10"/>
      <c r="P338" s="11"/>
      <c r="Q338" s="10"/>
      <c r="R338" s="11"/>
      <c r="S338" s="10"/>
      <c r="T338" s="11"/>
      <c r="U338" s="10"/>
      <c r="V338" s="11"/>
      <c r="W338" s="10"/>
      <c r="X338" s="11"/>
      <c r="Y338" s="12">
        <f>SUM(F338,H338+J338+L338+N338+R338+P338+T338+V338+X338)</f>
        <v>0.5</v>
      </c>
      <c r="Z338" s="7">
        <v>268</v>
      </c>
    </row>
    <row r="339" spans="1:26" ht="16.5" customHeight="1">
      <c r="A339" s="7">
        <f t="shared" si="5"/>
        <v>268</v>
      </c>
      <c r="B339" s="8" t="s">
        <v>280</v>
      </c>
      <c r="C339" s="9" t="s">
        <v>14</v>
      </c>
      <c r="D339" s="56">
        <v>20445</v>
      </c>
      <c r="E339" s="10"/>
      <c r="F339" s="11"/>
      <c r="G339" s="10">
        <v>100</v>
      </c>
      <c r="H339" s="11">
        <v>0.5</v>
      </c>
      <c r="I339" s="10"/>
      <c r="J339" s="11"/>
      <c r="K339" s="10"/>
      <c r="L339" s="11"/>
      <c r="M339" s="10"/>
      <c r="N339" s="11"/>
      <c r="O339" s="10"/>
      <c r="P339" s="11"/>
      <c r="Q339" s="10"/>
      <c r="R339" s="11"/>
      <c r="S339" s="10"/>
      <c r="T339" s="11"/>
      <c r="U339" s="10"/>
      <c r="V339" s="11"/>
      <c r="W339" s="10"/>
      <c r="X339" s="11"/>
      <c r="Y339" s="12">
        <f>SUM(F339,H339+J339+L339+N339+R339+P339+T339+V339+X339)</f>
        <v>0.5</v>
      </c>
      <c r="Z339" s="7">
        <v>268</v>
      </c>
    </row>
    <row r="340" spans="1:26" ht="16.5" customHeight="1">
      <c r="A340" s="7">
        <f t="shared" si="5"/>
        <v>268</v>
      </c>
      <c r="B340" s="8" t="s">
        <v>233</v>
      </c>
      <c r="C340" s="9" t="s">
        <v>14</v>
      </c>
      <c r="D340" s="56">
        <v>24770</v>
      </c>
      <c r="E340" s="10"/>
      <c r="F340" s="11"/>
      <c r="G340" s="10">
        <v>84</v>
      </c>
      <c r="H340" s="11">
        <v>0.5</v>
      </c>
      <c r="I340" s="10"/>
      <c r="J340" s="11"/>
      <c r="K340" s="10"/>
      <c r="L340" s="11"/>
      <c r="M340" s="10"/>
      <c r="N340" s="11"/>
      <c r="O340" s="10"/>
      <c r="P340" s="11"/>
      <c r="Q340" s="10"/>
      <c r="R340" s="11"/>
      <c r="S340" s="10"/>
      <c r="T340" s="11"/>
      <c r="U340" s="10"/>
      <c r="V340" s="11"/>
      <c r="W340" s="10"/>
      <c r="X340" s="11"/>
      <c r="Y340" s="12">
        <f>SUM(F340,H340+J340+L340+N340+R340+P340+T340+V340+X340)</f>
        <v>0.5</v>
      </c>
      <c r="Z340" s="7">
        <v>268</v>
      </c>
    </row>
    <row r="341" spans="1:26" ht="16.5" customHeight="1">
      <c r="A341" s="7">
        <f t="shared" si="5"/>
        <v>268</v>
      </c>
      <c r="B341" s="8" t="s">
        <v>431</v>
      </c>
      <c r="C341" s="9" t="s">
        <v>14</v>
      </c>
      <c r="D341" s="56">
        <v>26264</v>
      </c>
      <c r="E341" s="10"/>
      <c r="F341" s="11"/>
      <c r="G341" s="10"/>
      <c r="H341" s="11"/>
      <c r="I341" s="10"/>
      <c r="J341" s="11"/>
      <c r="K341" s="10"/>
      <c r="L341" s="11"/>
      <c r="M341" s="10">
        <v>88</v>
      </c>
      <c r="N341" s="11">
        <v>0.5</v>
      </c>
      <c r="O341" s="10"/>
      <c r="P341" s="11"/>
      <c r="Q341" s="10"/>
      <c r="R341" s="11"/>
      <c r="S341" s="10"/>
      <c r="T341" s="11"/>
      <c r="U341" s="10"/>
      <c r="V341" s="11"/>
      <c r="W341" s="10"/>
      <c r="X341" s="11"/>
      <c r="Y341" s="12">
        <f>SUM(F341,H341+J341+L341+N341+R341+P341+T341+V341+X341)</f>
        <v>0.5</v>
      </c>
      <c r="Z341" s="7">
        <v>268</v>
      </c>
    </row>
    <row r="342" spans="1:26" ht="16.5" customHeight="1">
      <c r="A342" s="7">
        <f t="shared" si="5"/>
        <v>268</v>
      </c>
      <c r="B342" s="8" t="s">
        <v>238</v>
      </c>
      <c r="C342" s="9" t="s">
        <v>13</v>
      </c>
      <c r="D342" s="56">
        <v>24479</v>
      </c>
      <c r="E342" s="10"/>
      <c r="F342" s="11"/>
      <c r="G342" s="10">
        <v>85</v>
      </c>
      <c r="H342" s="11">
        <v>0.5</v>
      </c>
      <c r="I342" s="10"/>
      <c r="J342" s="11"/>
      <c r="K342" s="10"/>
      <c r="L342" s="11"/>
      <c r="M342" s="10"/>
      <c r="N342" s="11"/>
      <c r="O342" s="10"/>
      <c r="P342" s="11"/>
      <c r="Q342" s="10"/>
      <c r="R342" s="11"/>
      <c r="S342" s="10"/>
      <c r="T342" s="11"/>
      <c r="U342" s="10"/>
      <c r="V342" s="11"/>
      <c r="W342" s="10"/>
      <c r="X342" s="11"/>
      <c r="Y342" s="12">
        <f>SUM(F342,H342+J342+L342+N342+R342+P342+T342+V342+X342)</f>
        <v>0.5</v>
      </c>
      <c r="Z342" s="7">
        <v>268</v>
      </c>
    </row>
    <row r="343" spans="1:26" ht="16.5" customHeight="1">
      <c r="A343" s="7">
        <f t="shared" si="5"/>
        <v>268</v>
      </c>
      <c r="B343" s="8" t="s">
        <v>432</v>
      </c>
      <c r="C343" s="9" t="s">
        <v>14</v>
      </c>
      <c r="D343" s="56">
        <v>26381</v>
      </c>
      <c r="E343" s="10"/>
      <c r="F343" s="11"/>
      <c r="G343" s="10"/>
      <c r="H343" s="11"/>
      <c r="I343" s="10"/>
      <c r="J343" s="11"/>
      <c r="K343" s="10"/>
      <c r="L343" s="11"/>
      <c r="M343" s="10">
        <v>87</v>
      </c>
      <c r="N343" s="11">
        <v>0.5</v>
      </c>
      <c r="O343" s="10"/>
      <c r="P343" s="11"/>
      <c r="Q343" s="10"/>
      <c r="R343" s="11"/>
      <c r="S343" s="10"/>
      <c r="T343" s="11"/>
      <c r="U343" s="10"/>
      <c r="V343" s="11"/>
      <c r="W343" s="10"/>
      <c r="X343" s="11"/>
      <c r="Y343" s="12">
        <f>SUM(F343,H343+J343+L343+N343+R343+P343+T343+V343+X343)</f>
        <v>0.5</v>
      </c>
      <c r="Z343" s="7">
        <v>268</v>
      </c>
    </row>
    <row r="344" spans="1:26" ht="16.5" customHeight="1">
      <c r="A344" s="7">
        <f t="shared" si="5"/>
        <v>268</v>
      </c>
      <c r="B344" s="8" t="s">
        <v>318</v>
      </c>
      <c r="C344" s="9" t="s">
        <v>57</v>
      </c>
      <c r="D344" s="56">
        <v>28956</v>
      </c>
      <c r="E344" s="10"/>
      <c r="F344" s="11"/>
      <c r="G344" s="10"/>
      <c r="H344" s="11"/>
      <c r="I344" s="10">
        <v>100</v>
      </c>
      <c r="J344" s="11">
        <v>0.5</v>
      </c>
      <c r="K344" s="10"/>
      <c r="L344" s="11"/>
      <c r="M344" s="10"/>
      <c r="N344" s="11"/>
      <c r="O344" s="10"/>
      <c r="P344" s="11"/>
      <c r="Q344" s="10"/>
      <c r="R344" s="11"/>
      <c r="S344" s="10"/>
      <c r="T344" s="11"/>
      <c r="U344" s="10"/>
      <c r="V344" s="11"/>
      <c r="W344" s="10"/>
      <c r="X344" s="11"/>
      <c r="Y344" s="12">
        <f>SUM(F344,H344+J344+L344+N344+R344+P344+T344+V344+X344)</f>
        <v>0.5</v>
      </c>
      <c r="Z344" s="7">
        <v>268</v>
      </c>
    </row>
    <row r="345" spans="1:26" ht="16.5" customHeight="1">
      <c r="A345" s="7">
        <f t="shared" si="5"/>
        <v>268</v>
      </c>
      <c r="B345" s="8" t="s">
        <v>352</v>
      </c>
      <c r="C345" s="9" t="s">
        <v>72</v>
      </c>
      <c r="D345" s="56">
        <v>26705</v>
      </c>
      <c r="E345" s="10"/>
      <c r="F345" s="11"/>
      <c r="G345" s="10"/>
      <c r="H345" s="11"/>
      <c r="I345" s="10"/>
      <c r="J345" s="11"/>
      <c r="K345" s="10">
        <v>84</v>
      </c>
      <c r="L345" s="11">
        <v>0.5</v>
      </c>
      <c r="M345" s="10"/>
      <c r="N345" s="11"/>
      <c r="O345" s="10"/>
      <c r="P345" s="11"/>
      <c r="Q345" s="10"/>
      <c r="R345" s="11"/>
      <c r="S345" s="10"/>
      <c r="T345" s="11"/>
      <c r="U345" s="10"/>
      <c r="V345" s="11"/>
      <c r="W345" s="10"/>
      <c r="X345" s="11"/>
      <c r="Y345" s="12">
        <f>SUM(F345,H345+J345+L345+N345+R345+P345+T345+V345+X345)</f>
        <v>0.5</v>
      </c>
      <c r="Z345" s="7">
        <v>268</v>
      </c>
    </row>
    <row r="346" spans="1:26" ht="16.5" customHeight="1">
      <c r="A346" s="7">
        <f t="shared" si="5"/>
        <v>268</v>
      </c>
      <c r="B346" s="8" t="s">
        <v>250</v>
      </c>
      <c r="C346" s="9" t="s">
        <v>70</v>
      </c>
      <c r="D346" s="56">
        <v>27117</v>
      </c>
      <c r="E346" s="10"/>
      <c r="F346" s="11"/>
      <c r="G346" s="10">
        <v>90</v>
      </c>
      <c r="H346" s="11">
        <v>0.5</v>
      </c>
      <c r="I346" s="10"/>
      <c r="J346" s="11"/>
      <c r="K346" s="10"/>
      <c r="L346" s="11"/>
      <c r="M346" s="10"/>
      <c r="N346" s="11"/>
      <c r="O346" s="10"/>
      <c r="P346" s="11"/>
      <c r="Q346" s="10"/>
      <c r="R346" s="11"/>
      <c r="S346" s="10"/>
      <c r="T346" s="11"/>
      <c r="U346" s="10"/>
      <c r="V346" s="11"/>
      <c r="W346" s="10"/>
      <c r="X346" s="11"/>
      <c r="Y346" s="12">
        <f>SUM(F346,H346+J346+L346+N346+R346+P346+T346+V346+X346)</f>
        <v>0.5</v>
      </c>
      <c r="Z346" s="7">
        <v>268</v>
      </c>
    </row>
    <row r="347" spans="1:26" ht="16.5" customHeight="1">
      <c r="A347" s="7">
        <f t="shared" si="5"/>
        <v>268</v>
      </c>
      <c r="B347" s="8" t="s">
        <v>433</v>
      </c>
      <c r="C347" s="9" t="s">
        <v>11</v>
      </c>
      <c r="D347" s="56">
        <v>26888</v>
      </c>
      <c r="E347" s="10"/>
      <c r="F347" s="11"/>
      <c r="G347" s="10"/>
      <c r="H347" s="11"/>
      <c r="I347" s="10"/>
      <c r="J347" s="11"/>
      <c r="K347" s="10"/>
      <c r="L347" s="11"/>
      <c r="M347" s="10">
        <v>86</v>
      </c>
      <c r="N347" s="11">
        <v>0.5</v>
      </c>
      <c r="O347" s="10"/>
      <c r="P347" s="11"/>
      <c r="Q347" s="10"/>
      <c r="R347" s="11"/>
      <c r="S347" s="10"/>
      <c r="T347" s="11"/>
      <c r="U347" s="10"/>
      <c r="V347" s="11"/>
      <c r="W347" s="10"/>
      <c r="X347" s="11"/>
      <c r="Y347" s="12">
        <f>SUM(F347,H347+J347+L347+N347+R347+P347+T347+V347+X347)</f>
        <v>0.5</v>
      </c>
      <c r="Z347" s="7">
        <v>268</v>
      </c>
    </row>
    <row r="348" spans="1:26" ht="16.5" customHeight="1">
      <c r="A348" s="7">
        <f t="shared" si="5"/>
        <v>268</v>
      </c>
      <c r="B348" s="8" t="s">
        <v>347</v>
      </c>
      <c r="C348" s="9" t="s">
        <v>10</v>
      </c>
      <c r="D348" s="56">
        <v>28085</v>
      </c>
      <c r="E348" s="10"/>
      <c r="F348" s="11"/>
      <c r="G348" s="10"/>
      <c r="H348" s="11"/>
      <c r="I348" s="10"/>
      <c r="J348" s="11"/>
      <c r="K348" s="10">
        <v>80</v>
      </c>
      <c r="L348" s="11">
        <v>0.5</v>
      </c>
      <c r="M348" s="10"/>
      <c r="N348" s="11"/>
      <c r="O348" s="10"/>
      <c r="P348" s="11"/>
      <c r="Q348" s="10"/>
      <c r="R348" s="11"/>
      <c r="S348" s="10"/>
      <c r="T348" s="11"/>
      <c r="U348" s="10"/>
      <c r="V348" s="11"/>
      <c r="W348" s="10"/>
      <c r="X348" s="11"/>
      <c r="Y348" s="12">
        <f>SUM(F348,H348+J348+L348+N348+R348+P348+T348+V348+X348)</f>
        <v>0.5</v>
      </c>
      <c r="Z348" s="7">
        <v>268</v>
      </c>
    </row>
    <row r="349" spans="1:26" ht="16.5" customHeight="1">
      <c r="A349" s="7">
        <f t="shared" si="5"/>
        <v>268</v>
      </c>
      <c r="B349" s="8" t="s">
        <v>378</v>
      </c>
      <c r="C349" s="9" t="s">
        <v>10</v>
      </c>
      <c r="D349" s="56">
        <v>19894</v>
      </c>
      <c r="E349" s="10"/>
      <c r="F349" s="11"/>
      <c r="G349" s="10"/>
      <c r="H349" s="11"/>
      <c r="I349" s="10"/>
      <c r="J349" s="11"/>
      <c r="K349" s="69">
        <v>97.3</v>
      </c>
      <c r="L349" s="11">
        <v>0.5</v>
      </c>
      <c r="M349" s="10"/>
      <c r="N349" s="11"/>
      <c r="O349" s="10"/>
      <c r="P349" s="11"/>
      <c r="Q349" s="10"/>
      <c r="R349" s="11"/>
      <c r="S349" s="10"/>
      <c r="T349" s="11"/>
      <c r="U349" s="10"/>
      <c r="V349" s="11"/>
      <c r="W349" s="10"/>
      <c r="X349" s="11"/>
      <c r="Y349" s="12">
        <f>SUM(F349,H349+J349+L349+N349+R349+P349+T349+V349+X349)</f>
        <v>0.5</v>
      </c>
      <c r="Z349" s="7">
        <v>268</v>
      </c>
    </row>
    <row r="350" spans="1:26" ht="16.5" customHeight="1">
      <c r="A350" s="7">
        <f t="shared" si="5"/>
        <v>268</v>
      </c>
      <c r="B350" s="8" t="s">
        <v>434</v>
      </c>
      <c r="C350" s="9" t="s">
        <v>10</v>
      </c>
      <c r="D350" s="56">
        <v>22895</v>
      </c>
      <c r="E350" s="10"/>
      <c r="F350" s="11"/>
      <c r="G350" s="10"/>
      <c r="H350" s="11"/>
      <c r="I350" s="10"/>
      <c r="J350" s="11"/>
      <c r="K350" s="10"/>
      <c r="L350" s="11"/>
      <c r="M350" s="10">
        <v>97</v>
      </c>
      <c r="N350" s="11">
        <v>0.5</v>
      </c>
      <c r="O350" s="10"/>
      <c r="P350" s="11"/>
      <c r="Q350" s="10"/>
      <c r="R350" s="11"/>
      <c r="S350" s="10"/>
      <c r="T350" s="11"/>
      <c r="U350" s="10"/>
      <c r="V350" s="11"/>
      <c r="W350" s="10"/>
      <c r="X350" s="11"/>
      <c r="Y350" s="12">
        <f>SUM(F350,H350+J350+L350+N350+R350+P350+T350+V350+X350)</f>
        <v>0.5</v>
      </c>
      <c r="Z350" s="7">
        <v>268</v>
      </c>
    </row>
    <row r="351" spans="1:26" ht="16.5" customHeight="1">
      <c r="A351" s="7">
        <f t="shared" si="5"/>
        <v>268</v>
      </c>
      <c r="B351" s="8" t="s">
        <v>435</v>
      </c>
      <c r="C351" s="9" t="s">
        <v>13</v>
      </c>
      <c r="D351" s="56">
        <v>22137</v>
      </c>
      <c r="E351" s="10"/>
      <c r="F351" s="11"/>
      <c r="G351" s="10"/>
      <c r="H351" s="11"/>
      <c r="I351" s="10"/>
      <c r="J351" s="11"/>
      <c r="K351" s="10"/>
      <c r="L351" s="11"/>
      <c r="M351" s="10">
        <v>80</v>
      </c>
      <c r="N351" s="11">
        <v>0.5</v>
      </c>
      <c r="O351" s="10"/>
      <c r="P351" s="11"/>
      <c r="Q351" s="10"/>
      <c r="R351" s="11"/>
      <c r="S351" s="10"/>
      <c r="T351" s="11"/>
      <c r="U351" s="10"/>
      <c r="V351" s="11"/>
      <c r="W351" s="10"/>
      <c r="X351" s="11"/>
      <c r="Y351" s="12">
        <f>SUM(F351,H351+J351+L351+N351+R351+P351+T351+V351+X351)</f>
        <v>0.5</v>
      </c>
      <c r="Z351" s="7">
        <v>268</v>
      </c>
    </row>
    <row r="352" spans="1:26" ht="16.5" customHeight="1">
      <c r="A352" s="7">
        <f t="shared" si="5"/>
        <v>268</v>
      </c>
      <c r="B352" s="8" t="s">
        <v>497</v>
      </c>
      <c r="C352" s="9" t="s">
        <v>59</v>
      </c>
      <c r="D352" s="56">
        <v>18267</v>
      </c>
      <c r="E352" s="10"/>
      <c r="F352" s="11"/>
      <c r="G352" s="10"/>
      <c r="H352" s="11"/>
      <c r="I352" s="10"/>
      <c r="J352" s="11"/>
      <c r="K352" s="10"/>
      <c r="L352" s="11"/>
      <c r="M352" s="10"/>
      <c r="N352" s="11"/>
      <c r="O352" s="10"/>
      <c r="P352" s="11"/>
      <c r="Q352" s="10">
        <v>113</v>
      </c>
      <c r="R352" s="11">
        <v>0.5</v>
      </c>
      <c r="S352" s="10"/>
      <c r="T352" s="11"/>
      <c r="U352" s="10"/>
      <c r="V352" s="11"/>
      <c r="W352" s="10"/>
      <c r="X352" s="11"/>
      <c r="Y352" s="12">
        <f>SUM(F352,H352+J352+L352+N352+R352+P352+T352+V352+X352)</f>
        <v>0.5</v>
      </c>
      <c r="Z352" s="7">
        <v>268</v>
      </c>
    </row>
    <row r="353" spans="1:26" ht="16.5" customHeight="1">
      <c r="A353" s="7">
        <f t="shared" si="5"/>
        <v>268</v>
      </c>
      <c r="B353" s="8" t="s">
        <v>436</v>
      </c>
      <c r="C353" s="9" t="s">
        <v>14</v>
      </c>
      <c r="D353" s="56">
        <v>27011</v>
      </c>
      <c r="E353" s="10"/>
      <c r="F353" s="11"/>
      <c r="G353" s="10"/>
      <c r="H353" s="11"/>
      <c r="I353" s="10"/>
      <c r="J353" s="11"/>
      <c r="K353" s="10"/>
      <c r="L353" s="11"/>
      <c r="M353" s="10">
        <v>95</v>
      </c>
      <c r="N353" s="11">
        <v>0.5</v>
      </c>
      <c r="O353" s="10"/>
      <c r="P353" s="11"/>
      <c r="Q353" s="10"/>
      <c r="R353" s="11"/>
      <c r="S353" s="10"/>
      <c r="T353" s="11"/>
      <c r="U353" s="10"/>
      <c r="V353" s="11"/>
      <c r="W353" s="10"/>
      <c r="X353" s="11"/>
      <c r="Y353" s="12">
        <f>SUM(F353,H353+J353+L353+N353+R353+P353+T353+V353+X353)</f>
        <v>0.5</v>
      </c>
      <c r="Z353" s="7">
        <v>268</v>
      </c>
    </row>
    <row r="354" spans="1:26" ht="16.5" customHeight="1">
      <c r="A354" s="7">
        <f t="shared" si="5"/>
        <v>268</v>
      </c>
      <c r="B354" s="8" t="s">
        <v>331</v>
      </c>
      <c r="C354" s="9" t="s">
        <v>17</v>
      </c>
      <c r="D354" s="56">
        <v>20900</v>
      </c>
      <c r="E354" s="10"/>
      <c r="F354" s="11"/>
      <c r="G354" s="10"/>
      <c r="H354" s="11"/>
      <c r="I354" s="10">
        <v>130</v>
      </c>
      <c r="J354" s="11">
        <v>0.5</v>
      </c>
      <c r="K354" s="10"/>
      <c r="L354" s="11"/>
      <c r="M354" s="10"/>
      <c r="N354" s="11"/>
      <c r="O354" s="10"/>
      <c r="P354" s="11"/>
      <c r="Q354" s="10"/>
      <c r="R354" s="11"/>
      <c r="S354" s="10"/>
      <c r="T354" s="11"/>
      <c r="U354" s="10"/>
      <c r="V354" s="11"/>
      <c r="W354" s="10"/>
      <c r="X354" s="11"/>
      <c r="Y354" s="12">
        <f>SUM(F354,H354+J354+L354+N354+R354+P354+T354+V354+X354)</f>
        <v>0.5</v>
      </c>
      <c r="Z354" s="7">
        <v>268</v>
      </c>
    </row>
    <row r="355" spans="1:26" ht="16.5" customHeight="1">
      <c r="A355" s="7">
        <f t="shared" si="5"/>
        <v>268</v>
      </c>
      <c r="B355" s="8" t="s">
        <v>437</v>
      </c>
      <c r="C355" s="9" t="s">
        <v>14</v>
      </c>
      <c r="D355" s="56">
        <v>26038</v>
      </c>
      <c r="E355" s="10"/>
      <c r="F355" s="11"/>
      <c r="G355" s="10"/>
      <c r="H355" s="11"/>
      <c r="I355" s="10"/>
      <c r="J355" s="11"/>
      <c r="K355" s="10"/>
      <c r="L355" s="11"/>
      <c r="M355" s="10">
        <v>98</v>
      </c>
      <c r="N355" s="11">
        <v>0.5</v>
      </c>
      <c r="O355" s="10"/>
      <c r="P355" s="11"/>
      <c r="Q355" s="10"/>
      <c r="R355" s="11"/>
      <c r="S355" s="10"/>
      <c r="T355" s="11"/>
      <c r="U355" s="10"/>
      <c r="V355" s="11"/>
      <c r="W355" s="10"/>
      <c r="X355" s="11"/>
      <c r="Y355" s="12">
        <f>SUM(F355,H355+J355+L355+N355+R355+P355+T355+V355+X355)</f>
        <v>0.5</v>
      </c>
      <c r="Z355" s="7">
        <v>268</v>
      </c>
    </row>
    <row r="356" spans="1:26" ht="16.5" customHeight="1">
      <c r="A356" s="7">
        <f t="shared" si="5"/>
        <v>268</v>
      </c>
      <c r="B356" s="8" t="s">
        <v>485</v>
      </c>
      <c r="C356" s="9" t="s">
        <v>33</v>
      </c>
      <c r="D356" s="56">
        <v>22838</v>
      </c>
      <c r="E356" s="10"/>
      <c r="F356" s="11"/>
      <c r="G356" s="10"/>
      <c r="H356" s="11"/>
      <c r="I356" s="10"/>
      <c r="J356" s="11"/>
      <c r="K356" s="10"/>
      <c r="L356" s="11"/>
      <c r="M356" s="10"/>
      <c r="N356" s="11"/>
      <c r="O356" s="10">
        <v>98</v>
      </c>
      <c r="P356" s="11">
        <v>0.5</v>
      </c>
      <c r="Q356" s="10"/>
      <c r="R356" s="11"/>
      <c r="S356" s="10"/>
      <c r="T356" s="11"/>
      <c r="U356" s="10"/>
      <c r="V356" s="11"/>
      <c r="W356" s="10"/>
      <c r="X356" s="11"/>
      <c r="Y356" s="12">
        <f>SUM(F356,H356+J356+L356+N356+R356+P356+T356+V356+X356)</f>
        <v>0.5</v>
      </c>
      <c r="Z356" s="7">
        <v>268</v>
      </c>
    </row>
    <row r="357" spans="1:26" ht="16.5" customHeight="1">
      <c r="A357" s="7">
        <f t="shared" si="5"/>
        <v>268</v>
      </c>
      <c r="B357" s="8" t="s">
        <v>191</v>
      </c>
      <c r="C357" s="9" t="s">
        <v>11</v>
      </c>
      <c r="D357" s="56">
        <v>21040</v>
      </c>
      <c r="E357" s="10">
        <v>105</v>
      </c>
      <c r="F357" s="11">
        <v>0.5</v>
      </c>
      <c r="G357" s="10"/>
      <c r="H357" s="11"/>
      <c r="I357" s="10"/>
      <c r="J357" s="11"/>
      <c r="K357" s="10"/>
      <c r="L357" s="11"/>
      <c r="M357" s="10"/>
      <c r="N357" s="11"/>
      <c r="O357" s="10"/>
      <c r="P357" s="11"/>
      <c r="Q357" s="10"/>
      <c r="R357" s="11"/>
      <c r="S357" s="10"/>
      <c r="T357" s="11"/>
      <c r="U357" s="10"/>
      <c r="V357" s="11"/>
      <c r="W357" s="10"/>
      <c r="X357" s="11"/>
      <c r="Y357" s="12">
        <f>SUM(F357,H357+J357+L357+N357+R357+P357+T357+V357+X357)</f>
        <v>0.5</v>
      </c>
      <c r="Z357" s="7">
        <v>268</v>
      </c>
    </row>
    <row r="358" spans="1:26" ht="16.5" customHeight="1">
      <c r="A358" s="7">
        <f t="shared" si="5"/>
        <v>268</v>
      </c>
      <c r="B358" s="8" t="s">
        <v>195</v>
      </c>
      <c r="C358" s="9" t="s">
        <v>11</v>
      </c>
      <c r="D358" s="56">
        <v>23423</v>
      </c>
      <c r="E358" s="10">
        <v>108</v>
      </c>
      <c r="F358" s="11">
        <v>0.5</v>
      </c>
      <c r="G358" s="10"/>
      <c r="H358" s="11"/>
      <c r="I358" s="10"/>
      <c r="J358" s="11"/>
      <c r="K358" s="10"/>
      <c r="L358" s="11"/>
      <c r="M358" s="10"/>
      <c r="N358" s="11"/>
      <c r="O358" s="10"/>
      <c r="P358" s="11"/>
      <c r="Q358" s="10"/>
      <c r="R358" s="11"/>
      <c r="S358" s="10"/>
      <c r="T358" s="11"/>
      <c r="U358" s="10"/>
      <c r="V358" s="11"/>
      <c r="W358" s="10"/>
      <c r="X358" s="11"/>
      <c r="Y358" s="12">
        <f>SUM(F358,H358+J358+L358+N358+R358+P358+T358+V358+X358)</f>
        <v>0.5</v>
      </c>
      <c r="Z358" s="7">
        <v>268</v>
      </c>
    </row>
    <row r="359" spans="1:26" ht="16.5" customHeight="1">
      <c r="A359" s="7">
        <f t="shared" si="5"/>
        <v>268</v>
      </c>
      <c r="B359" s="8" t="s">
        <v>261</v>
      </c>
      <c r="C359" s="9" t="s">
        <v>14</v>
      </c>
      <c r="D359" s="56">
        <v>23064</v>
      </c>
      <c r="E359" s="10"/>
      <c r="F359" s="11"/>
      <c r="G359" s="10">
        <v>93</v>
      </c>
      <c r="H359" s="11">
        <v>0.5</v>
      </c>
      <c r="I359" s="10"/>
      <c r="J359" s="11"/>
      <c r="K359" s="10"/>
      <c r="L359" s="11"/>
      <c r="M359" s="10"/>
      <c r="N359" s="11"/>
      <c r="O359" s="10"/>
      <c r="P359" s="11"/>
      <c r="Q359" s="10"/>
      <c r="R359" s="11"/>
      <c r="S359" s="10"/>
      <c r="T359" s="11"/>
      <c r="U359" s="10"/>
      <c r="V359" s="11"/>
      <c r="W359" s="10"/>
      <c r="X359" s="11"/>
      <c r="Y359" s="12">
        <f>SUM(F359,H359+J359+L359+N359+R359+P359+T359+V359+X359)</f>
        <v>0.5</v>
      </c>
      <c r="Z359" s="7">
        <v>268</v>
      </c>
    </row>
    <row r="360" spans="1:26" ht="16.5" customHeight="1">
      <c r="A360" s="7">
        <f t="shared" si="5"/>
        <v>268</v>
      </c>
      <c r="B360" s="8" t="s">
        <v>493</v>
      </c>
      <c r="C360" s="9" t="s">
        <v>59</v>
      </c>
      <c r="D360" s="56">
        <v>22522</v>
      </c>
      <c r="E360" s="10"/>
      <c r="F360" s="11"/>
      <c r="G360" s="10"/>
      <c r="H360" s="11"/>
      <c r="I360" s="10"/>
      <c r="J360" s="11"/>
      <c r="K360" s="10"/>
      <c r="L360" s="11"/>
      <c r="M360" s="10"/>
      <c r="N360" s="11"/>
      <c r="O360" s="10"/>
      <c r="P360" s="11"/>
      <c r="Q360" s="10">
        <v>98</v>
      </c>
      <c r="R360" s="11">
        <v>0.5</v>
      </c>
      <c r="S360" s="10"/>
      <c r="T360" s="11"/>
      <c r="U360" s="10"/>
      <c r="V360" s="11"/>
      <c r="W360" s="10"/>
      <c r="X360" s="11"/>
      <c r="Y360" s="12">
        <f>SUM(F360,H360+J360+L360+N360+R360+P360+T360+V360+X360)</f>
        <v>0.5</v>
      </c>
      <c r="Z360" s="7">
        <v>268</v>
      </c>
    </row>
    <row r="361" spans="1:26" ht="16.5" customHeight="1">
      <c r="A361" s="7">
        <f t="shared" si="5"/>
        <v>268</v>
      </c>
      <c r="B361" s="8" t="s">
        <v>442</v>
      </c>
      <c r="C361" s="9" t="s">
        <v>10</v>
      </c>
      <c r="D361" s="56">
        <v>23388</v>
      </c>
      <c r="E361" s="10"/>
      <c r="F361" s="11"/>
      <c r="G361" s="10"/>
      <c r="H361" s="11"/>
      <c r="I361" s="10"/>
      <c r="J361" s="11"/>
      <c r="K361" s="10"/>
      <c r="L361" s="11"/>
      <c r="M361" s="10">
        <v>102</v>
      </c>
      <c r="N361" s="11">
        <v>0.5</v>
      </c>
      <c r="O361" s="10"/>
      <c r="P361" s="11"/>
      <c r="Q361" s="10"/>
      <c r="R361" s="11"/>
      <c r="S361" s="10"/>
      <c r="T361" s="11"/>
      <c r="U361" s="10"/>
      <c r="V361" s="11"/>
      <c r="W361" s="10"/>
      <c r="X361" s="11"/>
      <c r="Y361" s="12">
        <f>SUM(F361,H361+J361+L361+N361+R361+P361+T361+V361+X361)</f>
        <v>0.5</v>
      </c>
      <c r="Z361" s="7">
        <v>268</v>
      </c>
    </row>
    <row r="362" spans="1:26" ht="16.5" customHeight="1">
      <c r="A362" s="7">
        <f t="shared" si="5"/>
        <v>268</v>
      </c>
      <c r="B362" s="8" t="s">
        <v>443</v>
      </c>
      <c r="C362" s="9" t="s">
        <v>33</v>
      </c>
      <c r="D362" s="56">
        <v>20178</v>
      </c>
      <c r="E362" s="10"/>
      <c r="F362" s="11"/>
      <c r="G362" s="10"/>
      <c r="H362" s="11"/>
      <c r="I362" s="10"/>
      <c r="J362" s="11"/>
      <c r="K362" s="10"/>
      <c r="L362" s="11"/>
      <c r="M362" s="10">
        <v>105</v>
      </c>
      <c r="N362" s="11">
        <v>0.5</v>
      </c>
      <c r="O362" s="10"/>
      <c r="P362" s="11"/>
      <c r="Q362" s="10"/>
      <c r="R362" s="11"/>
      <c r="S362" s="10"/>
      <c r="T362" s="11"/>
      <c r="U362" s="10"/>
      <c r="V362" s="11"/>
      <c r="W362" s="10"/>
      <c r="X362" s="11"/>
      <c r="Y362" s="12">
        <f>SUM(F362,H362+J362+L362+N362+R362+P362+T362+V362+X362)</f>
        <v>0.5</v>
      </c>
      <c r="Z362" s="7">
        <v>268</v>
      </c>
    </row>
    <row r="363" spans="1:26" ht="16.5" customHeight="1">
      <c r="A363" s="7">
        <f t="shared" si="5"/>
        <v>268</v>
      </c>
      <c r="B363" s="8" t="s">
        <v>444</v>
      </c>
      <c r="C363" s="9" t="s">
        <v>70</v>
      </c>
      <c r="D363" s="56">
        <v>31775</v>
      </c>
      <c r="E363" s="10"/>
      <c r="F363" s="11"/>
      <c r="G363" s="10"/>
      <c r="H363" s="11"/>
      <c r="I363" s="10"/>
      <c r="J363" s="11"/>
      <c r="K363" s="10"/>
      <c r="L363" s="11"/>
      <c r="M363" s="10">
        <v>84</v>
      </c>
      <c r="N363" s="11">
        <v>0.5</v>
      </c>
      <c r="O363" s="10"/>
      <c r="P363" s="11"/>
      <c r="Q363" s="10"/>
      <c r="R363" s="11"/>
      <c r="S363" s="10"/>
      <c r="T363" s="11"/>
      <c r="U363" s="10"/>
      <c r="V363" s="11"/>
      <c r="W363" s="10"/>
      <c r="X363" s="11"/>
      <c r="Y363" s="12">
        <f>SUM(F363,H363+J363+L363+N363+R363+P363+T363+V363+X363)</f>
        <v>0.5</v>
      </c>
      <c r="Z363" s="7">
        <v>268</v>
      </c>
    </row>
    <row r="364" spans="1:26" ht="16.5" customHeight="1">
      <c r="A364" s="7">
        <f t="shared" si="5"/>
        <v>268</v>
      </c>
      <c r="B364" s="8" t="s">
        <v>359</v>
      </c>
      <c r="C364" s="9" t="s">
        <v>17</v>
      </c>
      <c r="D364" s="56">
        <v>27756</v>
      </c>
      <c r="E364" s="10"/>
      <c r="F364" s="11"/>
      <c r="G364" s="10"/>
      <c r="H364" s="11"/>
      <c r="I364" s="10"/>
      <c r="J364" s="11"/>
      <c r="K364" s="10">
        <v>90</v>
      </c>
      <c r="L364" s="11">
        <v>0.5</v>
      </c>
      <c r="M364" s="10"/>
      <c r="N364" s="11"/>
      <c r="O364" s="10"/>
      <c r="P364" s="11"/>
      <c r="Q364" s="10"/>
      <c r="R364" s="11"/>
      <c r="S364" s="10"/>
      <c r="T364" s="11"/>
      <c r="U364" s="10"/>
      <c r="V364" s="11"/>
      <c r="W364" s="10"/>
      <c r="X364" s="11"/>
      <c r="Y364" s="12">
        <f>SUM(F364,H364+J364+L364+N364+R364+P364+T364+V364+X364)</f>
        <v>0.5</v>
      </c>
      <c r="Z364" s="7">
        <v>268</v>
      </c>
    </row>
    <row r="365" spans="1:26" ht="16.5" customHeight="1">
      <c r="A365" s="7">
        <f t="shared" si="5"/>
        <v>268</v>
      </c>
      <c r="B365" s="8" t="s">
        <v>283</v>
      </c>
      <c r="C365" s="9" t="s">
        <v>14</v>
      </c>
      <c r="D365" s="56">
        <v>19279</v>
      </c>
      <c r="E365" s="10"/>
      <c r="F365" s="11"/>
      <c r="G365" s="10">
        <v>103</v>
      </c>
      <c r="H365" s="11">
        <v>0.5</v>
      </c>
      <c r="I365" s="10"/>
      <c r="J365" s="11"/>
      <c r="K365" s="10"/>
      <c r="L365" s="11"/>
      <c r="M365" s="10"/>
      <c r="N365" s="11"/>
      <c r="O365" s="10"/>
      <c r="P365" s="11"/>
      <c r="Q365" s="10"/>
      <c r="R365" s="11"/>
      <c r="S365" s="10"/>
      <c r="T365" s="11"/>
      <c r="U365" s="10"/>
      <c r="V365" s="11"/>
      <c r="W365" s="10"/>
      <c r="X365" s="11"/>
      <c r="Y365" s="12">
        <f>SUM(F365,H365+J365+L365+N365+R365+P365+T365+V365+X365)</f>
        <v>0.5</v>
      </c>
      <c r="Z365" s="7">
        <v>268</v>
      </c>
    </row>
    <row r="366" spans="1:26" ht="16.5" customHeight="1">
      <c r="A366" s="7">
        <f t="shared" si="5"/>
        <v>268</v>
      </c>
      <c r="B366" s="8" t="s">
        <v>445</v>
      </c>
      <c r="C366" s="9" t="s">
        <v>70</v>
      </c>
      <c r="D366" s="56">
        <v>24708</v>
      </c>
      <c r="E366" s="10"/>
      <c r="F366" s="11"/>
      <c r="G366" s="10"/>
      <c r="H366" s="11"/>
      <c r="I366" s="10"/>
      <c r="J366" s="11"/>
      <c r="K366" s="10"/>
      <c r="L366" s="11"/>
      <c r="M366" s="10">
        <v>85</v>
      </c>
      <c r="N366" s="11">
        <v>0.5</v>
      </c>
      <c r="O366" s="10"/>
      <c r="P366" s="11"/>
      <c r="Q366" s="10"/>
      <c r="R366" s="11"/>
      <c r="S366" s="10"/>
      <c r="T366" s="11"/>
      <c r="U366" s="10"/>
      <c r="V366" s="11"/>
      <c r="W366" s="10"/>
      <c r="X366" s="11"/>
      <c r="Y366" s="12">
        <f>SUM(F366,H366+J366+L366+N366+R366+P366+T366+V366+X366)</f>
        <v>0.5</v>
      </c>
      <c r="Z366" s="7">
        <v>268</v>
      </c>
    </row>
    <row r="367" spans="1:26" ht="16.5" customHeight="1">
      <c r="A367" s="7">
        <f t="shared" si="5"/>
        <v>268</v>
      </c>
      <c r="B367" s="8" t="s">
        <v>446</v>
      </c>
      <c r="C367" s="9" t="s">
        <v>415</v>
      </c>
      <c r="D367" s="56">
        <v>26563</v>
      </c>
      <c r="E367" s="10"/>
      <c r="F367" s="11"/>
      <c r="G367" s="10"/>
      <c r="H367" s="11"/>
      <c r="I367" s="10"/>
      <c r="J367" s="11"/>
      <c r="K367" s="10"/>
      <c r="L367" s="11"/>
      <c r="M367" s="10">
        <v>91</v>
      </c>
      <c r="N367" s="11">
        <v>0.5</v>
      </c>
      <c r="O367" s="10"/>
      <c r="P367" s="11"/>
      <c r="Q367" s="10"/>
      <c r="R367" s="11"/>
      <c r="S367" s="10"/>
      <c r="T367" s="11"/>
      <c r="U367" s="10"/>
      <c r="V367" s="11"/>
      <c r="W367" s="10"/>
      <c r="X367" s="11"/>
      <c r="Y367" s="12">
        <f>SUM(F367,H367+J367+L367+N367+R367+P367+T367+V367+X367)</f>
        <v>0.5</v>
      </c>
      <c r="Z367" s="7">
        <v>268</v>
      </c>
    </row>
    <row r="368" spans="1:26" ht="16.5" customHeight="1">
      <c r="A368" s="7">
        <f t="shared" si="5"/>
        <v>268</v>
      </c>
      <c r="B368" s="8" t="s">
        <v>386</v>
      </c>
      <c r="C368" s="9" t="s">
        <v>14</v>
      </c>
      <c r="D368" s="56">
        <v>26960</v>
      </c>
      <c r="E368" s="10"/>
      <c r="F368" s="11"/>
      <c r="G368" s="10"/>
      <c r="H368" s="11"/>
      <c r="I368" s="10"/>
      <c r="J368" s="11"/>
      <c r="K368" s="69">
        <v>92.3</v>
      </c>
      <c r="L368" s="11">
        <v>0.5</v>
      </c>
      <c r="M368" s="10"/>
      <c r="N368" s="11"/>
      <c r="O368" s="10"/>
      <c r="P368" s="11"/>
      <c r="Q368" s="10"/>
      <c r="R368" s="11"/>
      <c r="S368" s="10"/>
      <c r="T368" s="11"/>
      <c r="U368" s="10"/>
      <c r="V368" s="11"/>
      <c r="W368" s="10"/>
      <c r="X368" s="11"/>
      <c r="Y368" s="12">
        <f>SUM(F368,H368+J368+L368+N368+R368+P368+T368+V368+X368)</f>
        <v>0.5</v>
      </c>
      <c r="Z368" s="7">
        <v>268</v>
      </c>
    </row>
    <row r="369" spans="1:26" ht="16.5" customHeight="1">
      <c r="A369" s="7">
        <f t="shared" si="5"/>
        <v>268</v>
      </c>
      <c r="B369" s="8" t="s">
        <v>364</v>
      </c>
      <c r="C369" s="9" t="s">
        <v>10</v>
      </c>
      <c r="D369" s="56">
        <v>25942</v>
      </c>
      <c r="E369" s="10"/>
      <c r="F369" s="11"/>
      <c r="G369" s="10"/>
      <c r="H369" s="11"/>
      <c r="I369" s="10"/>
      <c r="J369" s="11"/>
      <c r="K369" s="69">
        <v>87.3</v>
      </c>
      <c r="L369" s="11">
        <v>0.5</v>
      </c>
      <c r="M369" s="10"/>
      <c r="N369" s="11"/>
      <c r="O369" s="10"/>
      <c r="P369" s="11"/>
      <c r="Q369" s="10"/>
      <c r="R369" s="11"/>
      <c r="S369" s="10"/>
      <c r="T369" s="11"/>
      <c r="U369" s="10"/>
      <c r="V369" s="11"/>
      <c r="W369" s="10"/>
      <c r="X369" s="11"/>
      <c r="Y369" s="12">
        <f>SUM(F369,H369+J369+L369+N369+R369+P369+T369+V369+X369)</f>
        <v>0.5</v>
      </c>
      <c r="Z369" s="7">
        <v>268</v>
      </c>
    </row>
    <row r="370" spans="1:26" ht="16.5" customHeight="1">
      <c r="A370" s="7">
        <f t="shared" si="5"/>
        <v>268</v>
      </c>
      <c r="B370" s="8" t="s">
        <v>379</v>
      </c>
      <c r="C370" s="9" t="s">
        <v>16</v>
      </c>
      <c r="D370" s="56">
        <v>30019</v>
      </c>
      <c r="E370" s="10"/>
      <c r="F370" s="11"/>
      <c r="G370" s="10"/>
      <c r="H370" s="11"/>
      <c r="I370" s="10"/>
      <c r="J370" s="11"/>
      <c r="K370" s="69">
        <v>95.3</v>
      </c>
      <c r="L370" s="11">
        <v>0.5</v>
      </c>
      <c r="M370" s="10"/>
      <c r="N370" s="11"/>
      <c r="O370" s="10"/>
      <c r="P370" s="11"/>
      <c r="Q370" s="10"/>
      <c r="R370" s="11"/>
      <c r="S370" s="10"/>
      <c r="T370" s="11"/>
      <c r="U370" s="10"/>
      <c r="V370" s="11"/>
      <c r="W370" s="10"/>
      <c r="X370" s="11"/>
      <c r="Y370" s="12">
        <f>SUM(F370,H370+J370+L370+N370+R370+P370+T370+V370+X370)</f>
        <v>0.5</v>
      </c>
      <c r="Z370" s="7">
        <v>268</v>
      </c>
    </row>
    <row r="371" spans="1:26" ht="16.5" customHeight="1">
      <c r="A371" s="7">
        <f t="shared" si="5"/>
        <v>268</v>
      </c>
      <c r="B371" s="8" t="s">
        <v>371</v>
      </c>
      <c r="C371" s="9" t="s">
        <v>15</v>
      </c>
      <c r="D371" s="56">
        <v>30321</v>
      </c>
      <c r="E371" s="10"/>
      <c r="F371" s="11"/>
      <c r="G371" s="10"/>
      <c r="H371" s="11"/>
      <c r="I371" s="10"/>
      <c r="J371" s="11"/>
      <c r="K371" s="69">
        <v>90.3</v>
      </c>
      <c r="L371" s="11">
        <v>0.5</v>
      </c>
      <c r="M371" s="10"/>
      <c r="N371" s="11"/>
      <c r="O371" s="10"/>
      <c r="P371" s="11"/>
      <c r="Q371" s="10"/>
      <c r="R371" s="11"/>
      <c r="S371" s="10"/>
      <c r="T371" s="11"/>
      <c r="U371" s="10"/>
      <c r="V371" s="11"/>
      <c r="W371" s="10"/>
      <c r="X371" s="11"/>
      <c r="Y371" s="12">
        <f>SUM(F371,H371+J371+L371+N371+R371+P371+T371+V371+X371)</f>
        <v>0.5</v>
      </c>
      <c r="Z371" s="7">
        <v>268</v>
      </c>
    </row>
    <row r="372" spans="1:26" ht="16.5" customHeight="1">
      <c r="A372" s="7">
        <f t="shared" si="5"/>
        <v>268</v>
      </c>
      <c r="B372" s="8" t="s">
        <v>171</v>
      </c>
      <c r="C372" s="9" t="s">
        <v>11</v>
      </c>
      <c r="D372" s="56">
        <v>22528</v>
      </c>
      <c r="E372" s="10">
        <v>93</v>
      </c>
      <c r="F372" s="11">
        <v>0.5</v>
      </c>
      <c r="G372" s="10"/>
      <c r="H372" s="11"/>
      <c r="I372" s="10"/>
      <c r="J372" s="11"/>
      <c r="K372" s="10"/>
      <c r="L372" s="11"/>
      <c r="M372" s="10"/>
      <c r="N372" s="11"/>
      <c r="O372" s="10"/>
      <c r="P372" s="11"/>
      <c r="Q372" s="10"/>
      <c r="R372" s="11"/>
      <c r="S372" s="10"/>
      <c r="T372" s="11"/>
      <c r="U372" s="10"/>
      <c r="V372" s="11"/>
      <c r="W372" s="10"/>
      <c r="X372" s="11"/>
      <c r="Y372" s="12">
        <f>SUM(F372,H372+J372+L372+N372+R372+P372+T372+V372+X372)</f>
        <v>0.5</v>
      </c>
      <c r="Z372" s="7">
        <v>268</v>
      </c>
    </row>
    <row r="373" spans="1:26" ht="16.5" customHeight="1">
      <c r="A373" s="7">
        <f t="shared" si="5"/>
        <v>268</v>
      </c>
      <c r="B373" s="8" t="s">
        <v>106</v>
      </c>
      <c r="C373" s="9" t="s">
        <v>18</v>
      </c>
      <c r="D373" s="56">
        <v>23270</v>
      </c>
      <c r="E373" s="10">
        <v>87</v>
      </c>
      <c r="F373" s="11">
        <v>0.5</v>
      </c>
      <c r="G373" s="10"/>
      <c r="H373" s="11"/>
      <c r="I373" s="10"/>
      <c r="J373" s="11"/>
      <c r="K373" s="10"/>
      <c r="L373" s="11"/>
      <c r="M373" s="10"/>
      <c r="N373" s="11"/>
      <c r="O373" s="10"/>
      <c r="P373" s="11"/>
      <c r="Q373" s="10"/>
      <c r="R373" s="11"/>
      <c r="S373" s="10"/>
      <c r="T373" s="11"/>
      <c r="U373" s="10"/>
      <c r="V373" s="11"/>
      <c r="W373" s="10"/>
      <c r="X373" s="11"/>
      <c r="Y373" s="12">
        <f>SUM(F373,H373+J373+L373+N373+R373+P373+T373+V373+X373)</f>
        <v>0.5</v>
      </c>
      <c r="Z373" s="7">
        <v>268</v>
      </c>
    </row>
    <row r="374" spans="1:26" ht="16.5" customHeight="1">
      <c r="A374" s="7">
        <f t="shared" si="5"/>
        <v>268</v>
      </c>
      <c r="B374" s="8" t="s">
        <v>447</v>
      </c>
      <c r="C374" s="9" t="s">
        <v>14</v>
      </c>
      <c r="D374" s="56">
        <v>25801</v>
      </c>
      <c r="E374" s="10"/>
      <c r="F374" s="11"/>
      <c r="G374" s="10"/>
      <c r="H374" s="11"/>
      <c r="I374" s="10"/>
      <c r="J374" s="11"/>
      <c r="K374" s="10"/>
      <c r="L374" s="11"/>
      <c r="M374" s="10">
        <v>84</v>
      </c>
      <c r="N374" s="11">
        <v>0.5</v>
      </c>
      <c r="O374" s="10"/>
      <c r="P374" s="11"/>
      <c r="Q374" s="10"/>
      <c r="R374" s="11"/>
      <c r="S374" s="10"/>
      <c r="T374" s="11"/>
      <c r="U374" s="10"/>
      <c r="V374" s="11"/>
      <c r="W374" s="10"/>
      <c r="X374" s="11"/>
      <c r="Y374" s="12">
        <f>SUM(F374,H374+J374+L374+N374+R374+P374+T374+V374+X374)</f>
        <v>0.5</v>
      </c>
      <c r="Z374" s="7">
        <v>268</v>
      </c>
    </row>
    <row r="375" spans="1:26" ht="16.5" customHeight="1">
      <c r="A375" s="7">
        <f t="shared" si="5"/>
        <v>268</v>
      </c>
      <c r="B375" s="8" t="s">
        <v>448</v>
      </c>
      <c r="C375" s="9" t="s">
        <v>14</v>
      </c>
      <c r="D375" s="56">
        <v>21404</v>
      </c>
      <c r="E375" s="10"/>
      <c r="F375" s="11"/>
      <c r="G375" s="10"/>
      <c r="H375" s="11"/>
      <c r="I375" s="10"/>
      <c r="J375" s="11"/>
      <c r="K375" s="10"/>
      <c r="L375" s="11"/>
      <c r="M375" s="10">
        <v>94</v>
      </c>
      <c r="N375" s="11">
        <v>0.5</v>
      </c>
      <c r="O375" s="10"/>
      <c r="P375" s="11"/>
      <c r="Q375" s="10"/>
      <c r="R375" s="11"/>
      <c r="S375" s="10"/>
      <c r="T375" s="11"/>
      <c r="U375" s="10"/>
      <c r="V375" s="11"/>
      <c r="W375" s="10"/>
      <c r="X375" s="11"/>
      <c r="Y375" s="12">
        <f>SUM(F375,H375+J375+L375+N375+R375+P375+T375+V375+X375)</f>
        <v>0.5</v>
      </c>
      <c r="Z375" s="7">
        <v>268</v>
      </c>
    </row>
    <row r="376" spans="1:26" ht="16.5" customHeight="1">
      <c r="A376" s="7">
        <f t="shared" si="5"/>
        <v>268</v>
      </c>
      <c r="B376" s="8" t="s">
        <v>390</v>
      </c>
      <c r="C376" s="9" t="s">
        <v>15</v>
      </c>
      <c r="D376" s="56">
        <v>17691</v>
      </c>
      <c r="E376" s="10"/>
      <c r="F376" s="11"/>
      <c r="G376" s="10"/>
      <c r="H376" s="11"/>
      <c r="I376" s="10"/>
      <c r="J376" s="11"/>
      <c r="K376" s="69">
        <v>98.3</v>
      </c>
      <c r="L376" s="11">
        <v>0.5</v>
      </c>
      <c r="M376" s="10"/>
      <c r="N376" s="11"/>
      <c r="O376" s="10"/>
      <c r="P376" s="11"/>
      <c r="Q376" s="10"/>
      <c r="R376" s="11"/>
      <c r="S376" s="10"/>
      <c r="T376" s="11"/>
      <c r="U376" s="10"/>
      <c r="V376" s="11"/>
      <c r="W376" s="10"/>
      <c r="X376" s="11"/>
      <c r="Y376" s="12">
        <f>SUM(F376,H376+J376+L376+N376+R376+P376+T376+V376+X376)</f>
        <v>0.5</v>
      </c>
      <c r="Z376" s="7">
        <v>268</v>
      </c>
    </row>
    <row r="377" spans="1:26" ht="16.5" customHeight="1">
      <c r="A377" s="7">
        <f t="shared" si="5"/>
        <v>268</v>
      </c>
      <c r="B377" s="8" t="s">
        <v>385</v>
      </c>
      <c r="C377" s="9" t="s">
        <v>10</v>
      </c>
      <c r="D377" s="56">
        <v>22571</v>
      </c>
      <c r="E377" s="10"/>
      <c r="F377" s="11"/>
      <c r="G377" s="10"/>
      <c r="H377" s="11"/>
      <c r="I377" s="10"/>
      <c r="J377" s="11"/>
      <c r="K377" s="69">
        <v>101.3</v>
      </c>
      <c r="L377" s="11">
        <v>0.5</v>
      </c>
      <c r="M377" s="10"/>
      <c r="N377" s="11"/>
      <c r="O377" s="10"/>
      <c r="P377" s="11"/>
      <c r="Q377" s="10"/>
      <c r="R377" s="11"/>
      <c r="S377" s="10"/>
      <c r="T377" s="11"/>
      <c r="U377" s="10"/>
      <c r="V377" s="11"/>
      <c r="W377" s="10"/>
      <c r="X377" s="11"/>
      <c r="Y377" s="12">
        <f>SUM(F377,H377+J377+L377+N377+R377+P377+T377+V377+X377)</f>
        <v>0.5</v>
      </c>
      <c r="Z377" s="7">
        <v>268</v>
      </c>
    </row>
    <row r="378" spans="1:26" ht="16.5" customHeight="1">
      <c r="A378" s="7">
        <f t="shared" si="5"/>
        <v>268</v>
      </c>
      <c r="B378" s="8" t="s">
        <v>449</v>
      </c>
      <c r="C378" s="9" t="s">
        <v>72</v>
      </c>
      <c r="D378" s="56">
        <v>26120</v>
      </c>
      <c r="E378" s="10"/>
      <c r="F378" s="11"/>
      <c r="G378" s="10"/>
      <c r="H378" s="11"/>
      <c r="I378" s="10"/>
      <c r="J378" s="11"/>
      <c r="K378" s="10"/>
      <c r="L378" s="11"/>
      <c r="M378" s="10">
        <v>120</v>
      </c>
      <c r="N378" s="11">
        <v>0.5</v>
      </c>
      <c r="O378" s="10"/>
      <c r="P378" s="11"/>
      <c r="Q378" s="10"/>
      <c r="R378" s="11"/>
      <c r="S378" s="10"/>
      <c r="T378" s="11"/>
      <c r="U378" s="10"/>
      <c r="V378" s="11"/>
      <c r="W378" s="10"/>
      <c r="X378" s="11"/>
      <c r="Y378" s="12">
        <f>SUM(F378,H378+J378+L378+N378+R378+P378+T378+V378+X378)</f>
        <v>0.5</v>
      </c>
      <c r="Z378" s="7">
        <v>268</v>
      </c>
    </row>
    <row r="379" spans="1:26" ht="16.5" customHeight="1">
      <c r="A379" s="7">
        <f t="shared" si="5"/>
        <v>268</v>
      </c>
      <c r="B379" s="8" t="s">
        <v>322</v>
      </c>
      <c r="C379" s="9" t="s">
        <v>18</v>
      </c>
      <c r="D379" s="56">
        <v>29478</v>
      </c>
      <c r="E379" s="10"/>
      <c r="F379" s="11"/>
      <c r="G379" s="10"/>
      <c r="H379" s="11"/>
      <c r="I379" s="10">
        <v>101</v>
      </c>
      <c r="J379" s="11">
        <v>0.5</v>
      </c>
      <c r="K379" s="10"/>
      <c r="L379" s="11"/>
      <c r="M379" s="10"/>
      <c r="N379" s="11"/>
      <c r="O379" s="10"/>
      <c r="P379" s="11"/>
      <c r="Q379" s="10"/>
      <c r="R379" s="11"/>
      <c r="S379" s="10"/>
      <c r="T379" s="11"/>
      <c r="U379" s="10"/>
      <c r="V379" s="11"/>
      <c r="W379" s="10"/>
      <c r="X379" s="11"/>
      <c r="Y379" s="12">
        <f>SUM(F379,H379+J379+L379+N379+R379+P379+T379+V379+X379)</f>
        <v>0.5</v>
      </c>
      <c r="Z379" s="7">
        <v>268</v>
      </c>
    </row>
    <row r="380" spans="1:26" ht="16.5" customHeight="1">
      <c r="A380" s="7">
        <f t="shared" si="5"/>
        <v>268</v>
      </c>
      <c r="B380" s="8" t="s">
        <v>274</v>
      </c>
      <c r="C380" s="9" t="s">
        <v>14</v>
      </c>
      <c r="D380" s="56">
        <v>18731</v>
      </c>
      <c r="E380" s="10"/>
      <c r="F380" s="11"/>
      <c r="G380" s="10">
        <v>96</v>
      </c>
      <c r="H380" s="11">
        <v>0.5</v>
      </c>
      <c r="I380" s="10"/>
      <c r="J380" s="11"/>
      <c r="K380" s="10"/>
      <c r="L380" s="11"/>
      <c r="M380" s="10"/>
      <c r="N380" s="11"/>
      <c r="O380" s="10"/>
      <c r="P380" s="11"/>
      <c r="Q380" s="10"/>
      <c r="R380" s="11"/>
      <c r="S380" s="10"/>
      <c r="T380" s="11"/>
      <c r="U380" s="10"/>
      <c r="V380" s="11"/>
      <c r="W380" s="10"/>
      <c r="X380" s="11"/>
      <c r="Y380" s="12">
        <f>SUM(F380,H380+J380+L380+N380+R380+P380+T380+V380+X380)</f>
        <v>0.5</v>
      </c>
      <c r="Z380" s="7">
        <v>268</v>
      </c>
    </row>
    <row r="381" spans="1:26" ht="16.5" customHeight="1">
      <c r="A381" s="7">
        <f t="shared" si="5"/>
        <v>268</v>
      </c>
      <c r="B381" s="8" t="s">
        <v>332</v>
      </c>
      <c r="C381" s="9" t="s">
        <v>13</v>
      </c>
      <c r="D381" s="56">
        <v>23691</v>
      </c>
      <c r="E381" s="10"/>
      <c r="F381" s="11"/>
      <c r="G381" s="10"/>
      <c r="H381" s="11"/>
      <c r="I381" s="10">
        <v>130</v>
      </c>
      <c r="J381" s="11">
        <v>0.5</v>
      </c>
      <c r="K381" s="10"/>
      <c r="L381" s="11"/>
      <c r="M381" s="10"/>
      <c r="N381" s="11"/>
      <c r="O381" s="10"/>
      <c r="P381" s="11"/>
      <c r="Q381" s="10"/>
      <c r="R381" s="11"/>
      <c r="S381" s="10"/>
      <c r="T381" s="11"/>
      <c r="U381" s="10"/>
      <c r="V381" s="11"/>
      <c r="W381" s="10"/>
      <c r="X381" s="11"/>
      <c r="Y381" s="12">
        <f>SUM(F381,H381+J381+L381+N381+R381+P381+T381+V381+X381)</f>
        <v>0.5</v>
      </c>
      <c r="Z381" s="7">
        <v>268</v>
      </c>
    </row>
    <row r="382" spans="1:26" ht="16.5" customHeight="1">
      <c r="A382" s="7">
        <f t="shared" si="5"/>
        <v>268</v>
      </c>
      <c r="B382" s="8" t="s">
        <v>327</v>
      </c>
      <c r="C382" s="9" t="s">
        <v>33</v>
      </c>
      <c r="D382" s="56">
        <v>27237</v>
      </c>
      <c r="E382" s="10"/>
      <c r="F382" s="11"/>
      <c r="G382" s="10"/>
      <c r="H382" s="11"/>
      <c r="I382" s="10">
        <v>105</v>
      </c>
      <c r="J382" s="11">
        <v>0.5</v>
      </c>
      <c r="K382" s="10"/>
      <c r="L382" s="11"/>
      <c r="M382" s="10"/>
      <c r="N382" s="11"/>
      <c r="O382" s="10"/>
      <c r="P382" s="11"/>
      <c r="Q382" s="10"/>
      <c r="R382" s="11"/>
      <c r="S382" s="10"/>
      <c r="T382" s="11"/>
      <c r="U382" s="10"/>
      <c r="V382" s="11"/>
      <c r="W382" s="10"/>
      <c r="X382" s="11"/>
      <c r="Y382" s="12">
        <f>SUM(F382,H382+J382+L382+N382+R382+P382+T382+V382+X382)</f>
        <v>0.5</v>
      </c>
      <c r="Z382" s="7">
        <v>268</v>
      </c>
    </row>
    <row r="383" spans="1:26" ht="16.5" customHeight="1">
      <c r="A383" s="7">
        <f t="shared" si="5"/>
        <v>268</v>
      </c>
      <c r="B383" s="8" t="s">
        <v>452</v>
      </c>
      <c r="C383" s="9" t="s">
        <v>10</v>
      </c>
      <c r="D383" s="56">
        <v>23539</v>
      </c>
      <c r="E383" s="10"/>
      <c r="F383" s="11"/>
      <c r="G383" s="10"/>
      <c r="H383" s="11"/>
      <c r="I383" s="10"/>
      <c r="J383" s="11"/>
      <c r="K383" s="10"/>
      <c r="L383" s="11"/>
      <c r="M383" s="10">
        <v>87</v>
      </c>
      <c r="N383" s="11">
        <v>0.5</v>
      </c>
      <c r="O383" s="10"/>
      <c r="P383" s="11"/>
      <c r="Q383" s="10"/>
      <c r="R383" s="11"/>
      <c r="S383" s="10"/>
      <c r="T383" s="11"/>
      <c r="U383" s="10"/>
      <c r="V383" s="11"/>
      <c r="W383" s="10"/>
      <c r="X383" s="11"/>
      <c r="Y383" s="12">
        <f>SUM(F383,H383+J383+L383+N383+R383+P383+T383+V383+X383)</f>
        <v>0.5</v>
      </c>
      <c r="Z383" s="7">
        <v>268</v>
      </c>
    </row>
    <row r="384" spans="1:26" ht="16.5" customHeight="1">
      <c r="A384" s="7">
        <f t="shared" si="5"/>
        <v>268</v>
      </c>
      <c r="B384" s="8" t="s">
        <v>268</v>
      </c>
      <c r="C384" s="9" t="s">
        <v>17</v>
      </c>
      <c r="D384" s="56">
        <v>28270</v>
      </c>
      <c r="E384" s="10"/>
      <c r="F384" s="11"/>
      <c r="G384" s="10">
        <v>94</v>
      </c>
      <c r="H384" s="11">
        <v>0.5</v>
      </c>
      <c r="I384" s="10"/>
      <c r="J384" s="11"/>
      <c r="K384" s="10"/>
      <c r="L384" s="11"/>
      <c r="M384" s="10"/>
      <c r="N384" s="11"/>
      <c r="O384" s="10"/>
      <c r="P384" s="11"/>
      <c r="Q384" s="10"/>
      <c r="R384" s="11"/>
      <c r="S384" s="10"/>
      <c r="T384" s="11"/>
      <c r="U384" s="10"/>
      <c r="V384" s="11"/>
      <c r="W384" s="10"/>
      <c r="X384" s="11"/>
      <c r="Y384" s="12">
        <f>SUM(F384,H384+J384+L384+N384+R384+P384+T384+V384+X384)</f>
        <v>0.5</v>
      </c>
      <c r="Z384" s="7">
        <v>268</v>
      </c>
    </row>
    <row r="385" spans="1:26" ht="16.5" customHeight="1">
      <c r="A385" s="7">
        <f t="shared" si="5"/>
        <v>268</v>
      </c>
      <c r="B385" s="8" t="s">
        <v>351</v>
      </c>
      <c r="C385" s="9" t="s">
        <v>13</v>
      </c>
      <c r="D385" s="56">
        <v>33728</v>
      </c>
      <c r="E385" s="10"/>
      <c r="F385" s="11"/>
      <c r="G385" s="10"/>
      <c r="H385" s="11"/>
      <c r="I385" s="10"/>
      <c r="J385" s="11"/>
      <c r="K385" s="10">
        <v>81</v>
      </c>
      <c r="L385" s="11">
        <v>0.5</v>
      </c>
      <c r="M385" s="10"/>
      <c r="N385" s="11"/>
      <c r="O385" s="10"/>
      <c r="P385" s="11"/>
      <c r="Q385" s="10"/>
      <c r="R385" s="11"/>
      <c r="S385" s="10"/>
      <c r="T385" s="11"/>
      <c r="U385" s="10"/>
      <c r="V385" s="11"/>
      <c r="W385" s="10"/>
      <c r="X385" s="11"/>
      <c r="Y385" s="12">
        <f>SUM(F385,H385+J385+L385+N385+R385+P385+T385+V385+X385)</f>
        <v>0.5</v>
      </c>
      <c r="Z385" s="7">
        <v>268</v>
      </c>
    </row>
    <row r="386" spans="1:26" ht="16.5" customHeight="1">
      <c r="A386" s="7">
        <f t="shared" si="5"/>
        <v>268</v>
      </c>
      <c r="B386" s="8" t="s">
        <v>454</v>
      </c>
      <c r="C386" s="9" t="s">
        <v>33</v>
      </c>
      <c r="D386" s="56">
        <v>25718</v>
      </c>
      <c r="E386" s="10"/>
      <c r="F386" s="11"/>
      <c r="G386" s="10"/>
      <c r="H386" s="11"/>
      <c r="I386" s="10"/>
      <c r="J386" s="11"/>
      <c r="K386" s="10"/>
      <c r="L386" s="11"/>
      <c r="M386" s="10">
        <v>101</v>
      </c>
      <c r="N386" s="11">
        <v>0.5</v>
      </c>
      <c r="O386" s="10"/>
      <c r="P386" s="11"/>
      <c r="Q386" s="10"/>
      <c r="R386" s="11"/>
      <c r="S386" s="10"/>
      <c r="T386" s="11"/>
      <c r="U386" s="10"/>
      <c r="V386" s="11"/>
      <c r="W386" s="10"/>
      <c r="X386" s="11"/>
      <c r="Y386" s="12">
        <f>SUM(F386,H386+J386+L386+N386+R386+P386+T386+V386+X386)</f>
        <v>0.5</v>
      </c>
      <c r="Z386" s="7">
        <v>268</v>
      </c>
    </row>
    <row r="387" spans="1:26" ht="16.5" customHeight="1">
      <c r="A387" s="7">
        <f t="shared" si="5"/>
        <v>268</v>
      </c>
      <c r="B387" s="8" t="s">
        <v>193</v>
      </c>
      <c r="C387" s="9" t="s">
        <v>11</v>
      </c>
      <c r="D387" s="56">
        <v>21007</v>
      </c>
      <c r="E387" s="10">
        <v>106</v>
      </c>
      <c r="F387" s="11">
        <v>0.5</v>
      </c>
      <c r="G387" s="10"/>
      <c r="H387" s="11"/>
      <c r="I387" s="10"/>
      <c r="J387" s="11"/>
      <c r="K387" s="10"/>
      <c r="L387" s="11"/>
      <c r="M387" s="10"/>
      <c r="N387" s="11"/>
      <c r="O387" s="10"/>
      <c r="P387" s="11"/>
      <c r="Q387" s="10"/>
      <c r="R387" s="11"/>
      <c r="S387" s="10"/>
      <c r="T387" s="11"/>
      <c r="U387" s="10"/>
      <c r="V387" s="11"/>
      <c r="W387" s="10"/>
      <c r="X387" s="11"/>
      <c r="Y387" s="12">
        <f>SUM(F387,H387+J387+L387+N387+R387+P387+T387+V387+X387)</f>
        <v>0.5</v>
      </c>
      <c r="Z387" s="7">
        <v>268</v>
      </c>
    </row>
    <row r="388" spans="1:26" ht="16.5" customHeight="1">
      <c r="A388" s="7">
        <f t="shared" si="5"/>
        <v>268</v>
      </c>
      <c r="B388" s="8" t="s">
        <v>122</v>
      </c>
      <c r="C388" s="9" t="s">
        <v>15</v>
      </c>
      <c r="D388" s="56">
        <v>24177</v>
      </c>
      <c r="E388" s="10">
        <v>95</v>
      </c>
      <c r="F388" s="11">
        <v>0.5</v>
      </c>
      <c r="G388" s="10"/>
      <c r="H388" s="11"/>
      <c r="I388" s="10"/>
      <c r="J388" s="11"/>
      <c r="K388" s="10"/>
      <c r="L388" s="11"/>
      <c r="M388" s="10"/>
      <c r="N388" s="11"/>
      <c r="O388" s="10"/>
      <c r="P388" s="11"/>
      <c r="Q388" s="10"/>
      <c r="R388" s="11"/>
      <c r="S388" s="10"/>
      <c r="T388" s="11"/>
      <c r="U388" s="10"/>
      <c r="V388" s="11"/>
      <c r="W388" s="10"/>
      <c r="X388" s="11"/>
      <c r="Y388" s="12">
        <f>SUM(F388,H388+J388+L388+N388+R388+P388+T388+V388+X388)</f>
        <v>0.5</v>
      </c>
      <c r="Z388" s="7">
        <v>268</v>
      </c>
    </row>
    <row r="389" spans="1:26" ht="16.5" customHeight="1">
      <c r="A389" s="7">
        <f t="shared" si="5"/>
        <v>268</v>
      </c>
      <c r="B389" s="8" t="s">
        <v>377</v>
      </c>
      <c r="C389" s="9" t="s">
        <v>10</v>
      </c>
      <c r="D389" s="56">
        <v>24749</v>
      </c>
      <c r="E389" s="10"/>
      <c r="F389" s="11"/>
      <c r="G389" s="10"/>
      <c r="H389" s="11"/>
      <c r="I389" s="10"/>
      <c r="J389" s="11"/>
      <c r="K389" s="69">
        <v>99.3</v>
      </c>
      <c r="L389" s="11">
        <v>0.5</v>
      </c>
      <c r="M389" s="10"/>
      <c r="N389" s="11"/>
      <c r="O389" s="10"/>
      <c r="P389" s="11"/>
      <c r="Q389" s="10"/>
      <c r="R389" s="11"/>
      <c r="S389" s="10"/>
      <c r="T389" s="11"/>
      <c r="U389" s="10"/>
      <c r="V389" s="11"/>
      <c r="W389" s="10"/>
      <c r="X389" s="11"/>
      <c r="Y389" s="12">
        <f>SUM(F389,H389+J389+L389+N389+R389+P389+T389+V389+X389)</f>
        <v>0.5</v>
      </c>
      <c r="Z389" s="7">
        <v>268</v>
      </c>
    </row>
    <row r="390" spans="1:26" ht="16.5" customHeight="1">
      <c r="A390" s="7">
        <f t="shared" si="5"/>
        <v>268</v>
      </c>
      <c r="B390" s="8" t="s">
        <v>102</v>
      </c>
      <c r="C390" s="9" t="s">
        <v>10</v>
      </c>
      <c r="D390" s="56">
        <v>26357</v>
      </c>
      <c r="E390" s="10">
        <v>83</v>
      </c>
      <c r="F390" s="11">
        <v>0.5</v>
      </c>
      <c r="G390" s="10"/>
      <c r="H390" s="11"/>
      <c r="I390" s="10"/>
      <c r="J390" s="11"/>
      <c r="K390" s="10"/>
      <c r="L390" s="11"/>
      <c r="M390" s="10"/>
      <c r="N390" s="11"/>
      <c r="O390" s="10"/>
      <c r="P390" s="11"/>
      <c r="Q390" s="10"/>
      <c r="R390" s="11"/>
      <c r="S390" s="10"/>
      <c r="T390" s="11"/>
      <c r="U390" s="10"/>
      <c r="V390" s="11"/>
      <c r="W390" s="10"/>
      <c r="X390" s="11"/>
      <c r="Y390" s="12">
        <f>SUM(F390,H390+J390+L390+N390+R390+P390+T390+V390+X390)</f>
        <v>0.5</v>
      </c>
      <c r="Z390" s="7">
        <v>268</v>
      </c>
    </row>
    <row r="391" spans="1:26" ht="16.5" customHeight="1">
      <c r="A391" s="7">
        <f t="shared" si="5"/>
        <v>268</v>
      </c>
      <c r="B391" s="8" t="s">
        <v>482</v>
      </c>
      <c r="C391" s="9" t="s">
        <v>59</v>
      </c>
      <c r="D391" s="56">
        <v>21008</v>
      </c>
      <c r="E391" s="10"/>
      <c r="F391" s="11"/>
      <c r="G391" s="10"/>
      <c r="H391" s="11"/>
      <c r="I391" s="10"/>
      <c r="J391" s="11"/>
      <c r="K391" s="10"/>
      <c r="L391" s="11"/>
      <c r="M391" s="10"/>
      <c r="N391" s="11"/>
      <c r="O391" s="10">
        <v>90</v>
      </c>
      <c r="P391" s="11">
        <v>0.5</v>
      </c>
      <c r="Q391" s="10"/>
      <c r="R391" s="11"/>
      <c r="S391" s="10"/>
      <c r="T391" s="11"/>
      <c r="U391" s="10"/>
      <c r="V391" s="11"/>
      <c r="W391" s="10"/>
      <c r="X391" s="11"/>
      <c r="Y391" s="12">
        <f>SUM(F391,H391+J391+L391+N391+R391+P391+T391+V391+X391)</f>
        <v>0.5</v>
      </c>
      <c r="Z391" s="7">
        <v>268</v>
      </c>
    </row>
    <row r="392" spans="1:26" ht="16.5" customHeight="1">
      <c r="A392" s="7">
        <f t="shared" si="5"/>
        <v>268</v>
      </c>
      <c r="B392" s="8" t="s">
        <v>456</v>
      </c>
      <c r="C392" s="9" t="s">
        <v>10</v>
      </c>
      <c r="D392" s="56">
        <v>20260</v>
      </c>
      <c r="E392" s="10"/>
      <c r="F392" s="11"/>
      <c r="G392" s="10"/>
      <c r="H392" s="11"/>
      <c r="I392" s="10"/>
      <c r="J392" s="11"/>
      <c r="K392" s="10"/>
      <c r="L392" s="11"/>
      <c r="M392" s="10">
        <v>103</v>
      </c>
      <c r="N392" s="11">
        <v>0.5</v>
      </c>
      <c r="O392" s="10"/>
      <c r="P392" s="11"/>
      <c r="Q392" s="10"/>
      <c r="R392" s="11"/>
      <c r="S392" s="10"/>
      <c r="T392" s="11"/>
      <c r="U392" s="10"/>
      <c r="V392" s="11"/>
      <c r="W392" s="10"/>
      <c r="X392" s="11"/>
      <c r="Y392" s="12">
        <f>SUM(F392,H392+J392+L392+N392+R392+P392+T392+V392+X392)</f>
        <v>0.5</v>
      </c>
      <c r="Z392" s="7">
        <v>268</v>
      </c>
    </row>
    <row r="393" spans="1:26" ht="16.5" customHeight="1">
      <c r="A393" s="7">
        <f t="shared" si="5"/>
        <v>268</v>
      </c>
      <c r="B393" s="8" t="s">
        <v>457</v>
      </c>
      <c r="C393" s="9" t="s">
        <v>59</v>
      </c>
      <c r="D393" s="56">
        <v>28403</v>
      </c>
      <c r="E393" s="10"/>
      <c r="F393" s="11"/>
      <c r="G393" s="10"/>
      <c r="H393" s="11"/>
      <c r="I393" s="10"/>
      <c r="J393" s="11"/>
      <c r="K393" s="10"/>
      <c r="L393" s="11"/>
      <c r="M393" s="10">
        <v>95</v>
      </c>
      <c r="N393" s="11">
        <v>0.5</v>
      </c>
      <c r="O393" s="10"/>
      <c r="P393" s="11"/>
      <c r="Q393" s="10"/>
      <c r="R393" s="11"/>
      <c r="S393" s="10"/>
      <c r="T393" s="11"/>
      <c r="U393" s="10"/>
      <c r="V393" s="11"/>
      <c r="W393" s="10"/>
      <c r="X393" s="11"/>
      <c r="Y393" s="12">
        <f>SUM(F393,H393+J393+L393+N393+R393+P393+T393+V393+X393)</f>
        <v>0.5</v>
      </c>
      <c r="Z393" s="7">
        <v>268</v>
      </c>
    </row>
    <row r="394" spans="1:26" ht="16.5" customHeight="1">
      <c r="A394" s="7">
        <f t="shared" si="5"/>
        <v>268</v>
      </c>
      <c r="B394" s="8" t="s">
        <v>458</v>
      </c>
      <c r="C394" s="9" t="s">
        <v>14</v>
      </c>
      <c r="D394" s="56">
        <v>33552</v>
      </c>
      <c r="E394" s="10"/>
      <c r="F394" s="11"/>
      <c r="G394" s="10"/>
      <c r="H394" s="11"/>
      <c r="I394" s="10"/>
      <c r="J394" s="11"/>
      <c r="K394" s="10"/>
      <c r="L394" s="11"/>
      <c r="M394" s="10">
        <v>81</v>
      </c>
      <c r="N394" s="11">
        <v>0.5</v>
      </c>
      <c r="O394" s="10"/>
      <c r="P394" s="11"/>
      <c r="Q394" s="10"/>
      <c r="R394" s="11"/>
      <c r="S394" s="10"/>
      <c r="T394" s="11"/>
      <c r="U394" s="10"/>
      <c r="V394" s="11"/>
      <c r="W394" s="10"/>
      <c r="X394" s="11"/>
      <c r="Y394" s="12">
        <f>SUM(F394,H394+J394+L394+N394+R394+P394+T394+V394+X394)</f>
        <v>0.5</v>
      </c>
      <c r="Z394" s="7">
        <v>268</v>
      </c>
    </row>
    <row r="395" spans="1:26" ht="16.5" customHeight="1">
      <c r="A395" s="7">
        <f t="shared" si="5"/>
        <v>268</v>
      </c>
      <c r="B395" s="8" t="s">
        <v>316</v>
      </c>
      <c r="C395" s="9" t="s">
        <v>18</v>
      </c>
      <c r="D395" s="56">
        <v>20217</v>
      </c>
      <c r="E395" s="10"/>
      <c r="F395" s="11"/>
      <c r="G395" s="10"/>
      <c r="H395" s="11"/>
      <c r="I395" s="10">
        <v>99</v>
      </c>
      <c r="J395" s="11">
        <v>0.5</v>
      </c>
      <c r="K395" s="10"/>
      <c r="L395" s="11"/>
      <c r="M395" s="10"/>
      <c r="N395" s="11"/>
      <c r="O395" s="10"/>
      <c r="P395" s="11"/>
      <c r="Q395" s="10"/>
      <c r="R395" s="11"/>
      <c r="S395" s="10"/>
      <c r="T395" s="11"/>
      <c r="U395" s="10"/>
      <c r="V395" s="11"/>
      <c r="W395" s="10"/>
      <c r="X395" s="11"/>
      <c r="Y395" s="12">
        <f>SUM(F395,H395+J395+L395+N395+R395+P395+T395+V395+X395)</f>
        <v>0.5</v>
      </c>
      <c r="Z395" s="7">
        <v>268</v>
      </c>
    </row>
    <row r="396" spans="1:26" ht="16.5" customHeight="1">
      <c r="A396" s="7">
        <f t="shared" ref="A396:A459" si="6">Z396</f>
        <v>268</v>
      </c>
      <c r="B396" s="8" t="s">
        <v>460</v>
      </c>
      <c r="C396" s="9" t="s">
        <v>72</v>
      </c>
      <c r="D396" s="56">
        <v>28131</v>
      </c>
      <c r="E396" s="10"/>
      <c r="F396" s="11"/>
      <c r="G396" s="10"/>
      <c r="H396" s="11"/>
      <c r="I396" s="10"/>
      <c r="J396" s="11"/>
      <c r="K396" s="10"/>
      <c r="L396" s="11"/>
      <c r="M396" s="10">
        <v>90</v>
      </c>
      <c r="N396" s="11">
        <v>0.5</v>
      </c>
      <c r="O396" s="10"/>
      <c r="P396" s="11"/>
      <c r="Q396" s="10"/>
      <c r="R396" s="11"/>
      <c r="S396" s="10"/>
      <c r="T396" s="11"/>
      <c r="U396" s="10"/>
      <c r="V396" s="11"/>
      <c r="W396" s="10"/>
      <c r="X396" s="11"/>
      <c r="Y396" s="12">
        <f>SUM(F396,H396+J396+L396+N396+R396+P396+T396+V396+X396)</f>
        <v>0.5</v>
      </c>
      <c r="Z396" s="7">
        <v>268</v>
      </c>
    </row>
    <row r="397" spans="1:26" ht="16.5" customHeight="1">
      <c r="A397" s="7">
        <f t="shared" si="6"/>
        <v>268</v>
      </c>
      <c r="B397" s="8" t="s">
        <v>486</v>
      </c>
      <c r="C397" s="9" t="s">
        <v>33</v>
      </c>
      <c r="D397" s="56">
        <v>24906</v>
      </c>
      <c r="E397" s="10"/>
      <c r="F397" s="11"/>
      <c r="G397" s="10"/>
      <c r="H397" s="11"/>
      <c r="I397" s="10"/>
      <c r="J397" s="11"/>
      <c r="K397" s="10"/>
      <c r="L397" s="11"/>
      <c r="M397" s="10"/>
      <c r="N397" s="11"/>
      <c r="O397" s="10">
        <v>107</v>
      </c>
      <c r="P397" s="11">
        <v>0.5</v>
      </c>
      <c r="Q397" s="10"/>
      <c r="R397" s="11"/>
      <c r="S397" s="10"/>
      <c r="T397" s="11"/>
      <c r="U397" s="10"/>
      <c r="V397" s="11"/>
      <c r="W397" s="10"/>
      <c r="X397" s="11"/>
      <c r="Y397" s="12">
        <f>SUM(F397,H397+J397+L397+N397+R397+P397+T397+V397+X397)</f>
        <v>0.5</v>
      </c>
      <c r="Z397" s="7">
        <v>268</v>
      </c>
    </row>
    <row r="398" spans="1:26" ht="16.5" customHeight="1">
      <c r="A398" s="7">
        <f t="shared" si="6"/>
        <v>268</v>
      </c>
      <c r="B398" s="8" t="s">
        <v>461</v>
      </c>
      <c r="C398" s="9" t="s">
        <v>72</v>
      </c>
      <c r="D398" s="56">
        <v>22288</v>
      </c>
      <c r="E398" s="10"/>
      <c r="F398" s="11"/>
      <c r="G398" s="10"/>
      <c r="H398" s="11"/>
      <c r="I398" s="10"/>
      <c r="J398" s="11"/>
      <c r="K398" s="10"/>
      <c r="L398" s="11"/>
      <c r="M398" s="10">
        <v>111</v>
      </c>
      <c r="N398" s="11">
        <v>0.5</v>
      </c>
      <c r="O398" s="10"/>
      <c r="P398" s="11"/>
      <c r="Q398" s="10"/>
      <c r="R398" s="11"/>
      <c r="S398" s="10"/>
      <c r="T398" s="11"/>
      <c r="U398" s="10"/>
      <c r="V398" s="11"/>
      <c r="W398" s="10"/>
      <c r="X398" s="11"/>
      <c r="Y398" s="12">
        <f>SUM(F398,H398+J398+L398+N398+R398+P398+T398+V398+X398)</f>
        <v>0.5</v>
      </c>
      <c r="Z398" s="7">
        <v>268</v>
      </c>
    </row>
    <row r="399" spans="1:26" ht="16.5" customHeight="1">
      <c r="A399" s="7">
        <f t="shared" si="6"/>
        <v>268</v>
      </c>
      <c r="B399" s="8" t="s">
        <v>462</v>
      </c>
      <c r="C399" s="9" t="s">
        <v>19</v>
      </c>
      <c r="D399" s="56">
        <v>23265</v>
      </c>
      <c r="E399" s="10"/>
      <c r="F399" s="11"/>
      <c r="G399" s="10"/>
      <c r="H399" s="11"/>
      <c r="I399" s="10"/>
      <c r="J399" s="11"/>
      <c r="K399" s="10"/>
      <c r="L399" s="11"/>
      <c r="M399" s="10">
        <v>88</v>
      </c>
      <c r="N399" s="11">
        <v>0.5</v>
      </c>
      <c r="O399" s="10"/>
      <c r="P399" s="11"/>
      <c r="Q399" s="10"/>
      <c r="R399" s="11"/>
      <c r="S399" s="10"/>
      <c r="T399" s="11"/>
      <c r="U399" s="10"/>
      <c r="V399" s="11"/>
      <c r="W399" s="10"/>
      <c r="X399" s="11"/>
      <c r="Y399" s="12">
        <f>SUM(F399,H399+J399+L399+N399+R399+P399+T399+V399+X399)</f>
        <v>0.5</v>
      </c>
      <c r="Z399" s="7">
        <v>268</v>
      </c>
    </row>
    <row r="400" spans="1:26" ht="16.5" customHeight="1">
      <c r="A400" s="7">
        <f t="shared" si="6"/>
        <v>268</v>
      </c>
      <c r="B400" s="8" t="s">
        <v>477</v>
      </c>
      <c r="C400" s="9" t="s">
        <v>19</v>
      </c>
      <c r="D400" s="56">
        <v>33958</v>
      </c>
      <c r="E400" s="10"/>
      <c r="F400" s="11"/>
      <c r="G400" s="10"/>
      <c r="H400" s="11"/>
      <c r="I400" s="10"/>
      <c r="J400" s="11"/>
      <c r="K400" s="10"/>
      <c r="L400" s="11"/>
      <c r="M400" s="10"/>
      <c r="N400" s="11"/>
      <c r="O400" s="10">
        <v>94</v>
      </c>
      <c r="P400" s="11">
        <v>0.5</v>
      </c>
      <c r="Q400" s="10"/>
      <c r="R400" s="11"/>
      <c r="S400" s="10"/>
      <c r="T400" s="11"/>
      <c r="U400" s="10"/>
      <c r="V400" s="11"/>
      <c r="W400" s="10"/>
      <c r="X400" s="11"/>
      <c r="Y400" s="12">
        <f>SUM(F400,H400+J400+L400+N400+R400+P400+T400+V400+X400)</f>
        <v>0.5</v>
      </c>
      <c r="Z400" s="7">
        <v>268</v>
      </c>
    </row>
    <row r="401" spans="1:26" ht="16.5" customHeight="1">
      <c r="A401" s="7">
        <f t="shared" si="6"/>
        <v>268</v>
      </c>
      <c r="B401" s="8" t="s">
        <v>123</v>
      </c>
      <c r="C401" s="9" t="s">
        <v>18</v>
      </c>
      <c r="D401" s="56">
        <v>22490</v>
      </c>
      <c r="E401" s="10">
        <v>91</v>
      </c>
      <c r="F401" s="11">
        <v>0.5</v>
      </c>
      <c r="G401" s="10"/>
      <c r="H401" s="11"/>
      <c r="I401" s="10"/>
      <c r="J401" s="11"/>
      <c r="K401" s="10"/>
      <c r="L401" s="11"/>
      <c r="M401" s="10"/>
      <c r="N401" s="11"/>
      <c r="O401" s="10"/>
      <c r="P401" s="11"/>
      <c r="Q401" s="10"/>
      <c r="R401" s="11"/>
      <c r="S401" s="10"/>
      <c r="T401" s="11"/>
      <c r="U401" s="10"/>
      <c r="V401" s="11"/>
      <c r="W401" s="10"/>
      <c r="X401" s="11"/>
      <c r="Y401" s="12">
        <f>SUM(F401,H401+J401+L401+N401+R401+P401+T401+V401+X401)</f>
        <v>0.5</v>
      </c>
      <c r="Z401" s="7">
        <v>268</v>
      </c>
    </row>
    <row r="402" spans="1:26" ht="16.5" customHeight="1">
      <c r="A402" s="7">
        <f t="shared" si="6"/>
        <v>268</v>
      </c>
      <c r="B402" s="8" t="s">
        <v>139</v>
      </c>
      <c r="C402" s="9" t="s">
        <v>11</v>
      </c>
      <c r="D402" s="56">
        <v>24139</v>
      </c>
      <c r="E402" s="10">
        <v>82</v>
      </c>
      <c r="F402" s="11">
        <v>0.5</v>
      </c>
      <c r="G402" s="10"/>
      <c r="H402" s="11"/>
      <c r="I402" s="10"/>
      <c r="J402" s="11"/>
      <c r="K402" s="10"/>
      <c r="L402" s="11"/>
      <c r="M402" s="10"/>
      <c r="N402" s="11"/>
      <c r="O402" s="10"/>
      <c r="P402" s="11"/>
      <c r="Q402" s="10"/>
      <c r="R402" s="11"/>
      <c r="S402" s="10"/>
      <c r="T402" s="11"/>
      <c r="U402" s="10"/>
      <c r="V402" s="11"/>
      <c r="W402" s="10"/>
      <c r="X402" s="11"/>
      <c r="Y402" s="12">
        <f>SUM(F402,H402+J402+L402+N402+R402+P402+T402+V402+X402)</f>
        <v>0.5</v>
      </c>
      <c r="Z402" s="7">
        <v>268</v>
      </c>
    </row>
    <row r="403" spans="1:26" ht="16.5" customHeight="1">
      <c r="A403" s="7">
        <f t="shared" si="6"/>
        <v>268</v>
      </c>
      <c r="B403" s="8" t="s">
        <v>491</v>
      </c>
      <c r="C403" s="9" t="s">
        <v>59</v>
      </c>
      <c r="D403" s="56">
        <v>19632</v>
      </c>
      <c r="E403" s="10"/>
      <c r="F403" s="11"/>
      <c r="G403" s="10"/>
      <c r="H403" s="11"/>
      <c r="I403" s="10"/>
      <c r="J403" s="11"/>
      <c r="K403" s="10"/>
      <c r="L403" s="11"/>
      <c r="M403" s="10"/>
      <c r="N403" s="11"/>
      <c r="O403" s="10"/>
      <c r="P403" s="11"/>
      <c r="Q403" s="10">
        <v>93</v>
      </c>
      <c r="R403" s="11">
        <v>0.5</v>
      </c>
      <c r="S403" s="10"/>
      <c r="T403" s="11"/>
      <c r="U403" s="10"/>
      <c r="V403" s="11"/>
      <c r="W403" s="10"/>
      <c r="X403" s="11"/>
      <c r="Y403" s="12">
        <f>SUM(F403,H403+J403+L403+N403+R403+P403+T403+V403+X403)</f>
        <v>0.5</v>
      </c>
      <c r="Z403" s="7">
        <v>268</v>
      </c>
    </row>
    <row r="404" spans="1:26" ht="16.5" customHeight="1">
      <c r="A404" s="7">
        <f t="shared" si="6"/>
        <v>268</v>
      </c>
      <c r="B404" s="8" t="s">
        <v>465</v>
      </c>
      <c r="C404" s="9" t="s">
        <v>72</v>
      </c>
      <c r="D404" s="56">
        <v>28532</v>
      </c>
      <c r="E404" s="10"/>
      <c r="F404" s="11"/>
      <c r="G404" s="10"/>
      <c r="H404" s="11"/>
      <c r="I404" s="10"/>
      <c r="J404" s="11"/>
      <c r="K404" s="10"/>
      <c r="L404" s="11"/>
      <c r="M404" s="10">
        <v>91</v>
      </c>
      <c r="N404" s="11">
        <v>0.5</v>
      </c>
      <c r="O404" s="10"/>
      <c r="P404" s="11"/>
      <c r="Q404" s="10"/>
      <c r="R404" s="11"/>
      <c r="S404" s="10"/>
      <c r="T404" s="11"/>
      <c r="U404" s="10"/>
      <c r="V404" s="11"/>
      <c r="W404" s="10"/>
      <c r="X404" s="11"/>
      <c r="Y404" s="12">
        <f>SUM(F404,H404+J404+L404+N404+R404+P404+T404+V404+X404)</f>
        <v>0.5</v>
      </c>
      <c r="Z404" s="7">
        <v>268</v>
      </c>
    </row>
    <row r="405" spans="1:26" ht="16.5" customHeight="1">
      <c r="A405" s="7">
        <f t="shared" si="6"/>
        <v>268</v>
      </c>
      <c r="B405" s="8" t="s">
        <v>368</v>
      </c>
      <c r="C405" s="9" t="s">
        <v>10</v>
      </c>
      <c r="D405" s="56">
        <v>27299</v>
      </c>
      <c r="E405" s="10"/>
      <c r="F405" s="11"/>
      <c r="G405" s="10"/>
      <c r="H405" s="11"/>
      <c r="I405" s="10"/>
      <c r="J405" s="11"/>
      <c r="K405" s="69">
        <v>92.3</v>
      </c>
      <c r="L405" s="11">
        <v>0.5</v>
      </c>
      <c r="M405" s="10"/>
      <c r="N405" s="11"/>
      <c r="O405" s="10"/>
      <c r="P405" s="11"/>
      <c r="Q405" s="10"/>
      <c r="R405" s="11"/>
      <c r="S405" s="10"/>
      <c r="T405" s="11"/>
      <c r="U405" s="10"/>
      <c r="V405" s="11"/>
      <c r="W405" s="10"/>
      <c r="X405" s="11"/>
      <c r="Y405" s="12">
        <f>SUM(F405,H405+J405+L405+N405+R405+P405+T405+V405+X405)</f>
        <v>0.5</v>
      </c>
      <c r="Z405" s="7">
        <v>268</v>
      </c>
    </row>
    <row r="406" spans="1:26" ht="16.5" customHeight="1">
      <c r="A406" s="7">
        <f t="shared" si="6"/>
        <v>268</v>
      </c>
      <c r="B406" s="8" t="s">
        <v>324</v>
      </c>
      <c r="C406" s="9" t="s">
        <v>13</v>
      </c>
      <c r="D406" s="56">
        <v>22310</v>
      </c>
      <c r="E406" s="10"/>
      <c r="F406" s="11"/>
      <c r="G406" s="10"/>
      <c r="H406" s="11"/>
      <c r="I406" s="10">
        <v>103</v>
      </c>
      <c r="J406" s="11">
        <v>0.5</v>
      </c>
      <c r="K406" s="10"/>
      <c r="L406" s="11"/>
      <c r="M406" s="10"/>
      <c r="N406" s="11"/>
      <c r="O406" s="10"/>
      <c r="P406" s="11"/>
      <c r="Q406" s="10"/>
      <c r="R406" s="11"/>
      <c r="S406" s="10"/>
      <c r="T406" s="11"/>
      <c r="U406" s="10"/>
      <c r="V406" s="11"/>
      <c r="W406" s="10"/>
      <c r="X406" s="11"/>
      <c r="Y406" s="12">
        <f>SUM(F406,H406+J406+L406+N406+R406+P406+T406+V406+X406)</f>
        <v>0.5</v>
      </c>
      <c r="Z406" s="7">
        <v>268</v>
      </c>
    </row>
    <row r="407" spans="1:26" ht="16.5" customHeight="1">
      <c r="A407" s="7">
        <f t="shared" si="6"/>
        <v>268</v>
      </c>
      <c r="B407" s="8" t="s">
        <v>231</v>
      </c>
      <c r="C407" s="9" t="s">
        <v>14</v>
      </c>
      <c r="D407" s="56">
        <v>21330</v>
      </c>
      <c r="E407" s="10"/>
      <c r="F407" s="11"/>
      <c r="G407" s="10">
        <v>84</v>
      </c>
      <c r="H407" s="11">
        <v>0.5</v>
      </c>
      <c r="I407" s="10"/>
      <c r="J407" s="11"/>
      <c r="K407" s="10"/>
      <c r="L407" s="11"/>
      <c r="M407" s="10"/>
      <c r="N407" s="11"/>
      <c r="O407" s="10"/>
      <c r="P407" s="11"/>
      <c r="Q407" s="10"/>
      <c r="R407" s="11"/>
      <c r="S407" s="10"/>
      <c r="T407" s="11"/>
      <c r="U407" s="10"/>
      <c r="V407" s="11"/>
      <c r="W407" s="10"/>
      <c r="X407" s="11"/>
      <c r="Y407" s="12">
        <f>SUM(F407,H407+J407+L407+N407+R407+P407+T407+V407+X407)</f>
        <v>0.5</v>
      </c>
      <c r="Z407" s="7">
        <v>268</v>
      </c>
    </row>
    <row r="408" spans="1:26" ht="16.5" customHeight="1">
      <c r="A408" s="7">
        <f t="shared" si="6"/>
        <v>268</v>
      </c>
      <c r="B408" s="8" t="s">
        <v>466</v>
      </c>
      <c r="C408" s="9" t="s">
        <v>14</v>
      </c>
      <c r="D408" s="56">
        <v>26003</v>
      </c>
      <c r="E408" s="10"/>
      <c r="F408" s="11"/>
      <c r="G408" s="10"/>
      <c r="H408" s="11"/>
      <c r="I408" s="10"/>
      <c r="J408" s="11"/>
      <c r="K408" s="10"/>
      <c r="L408" s="11"/>
      <c r="M408" s="10">
        <v>88</v>
      </c>
      <c r="N408" s="11">
        <v>0.5</v>
      </c>
      <c r="O408" s="10"/>
      <c r="P408" s="11"/>
      <c r="Q408" s="10"/>
      <c r="R408" s="11"/>
      <c r="S408" s="10"/>
      <c r="T408" s="11"/>
      <c r="U408" s="10"/>
      <c r="V408" s="11"/>
      <c r="W408" s="10"/>
      <c r="X408" s="11"/>
      <c r="Y408" s="12">
        <f>SUM(F408,H408+J408+L408+N408+R408+P408+T408+V408+X408)</f>
        <v>0.5</v>
      </c>
      <c r="Z408" s="7">
        <v>268</v>
      </c>
    </row>
    <row r="409" spans="1:26" ht="16.5" customHeight="1">
      <c r="A409" s="7">
        <f t="shared" si="6"/>
        <v>268</v>
      </c>
      <c r="B409" s="8" t="s">
        <v>469</v>
      </c>
      <c r="C409" s="9" t="s">
        <v>72</v>
      </c>
      <c r="D409" s="56">
        <v>20660</v>
      </c>
      <c r="E409" s="10"/>
      <c r="F409" s="11"/>
      <c r="G409" s="10"/>
      <c r="H409" s="11"/>
      <c r="I409" s="10"/>
      <c r="J409" s="11"/>
      <c r="K409" s="10"/>
      <c r="L409" s="11"/>
      <c r="M409" s="10">
        <v>98</v>
      </c>
      <c r="N409" s="11">
        <v>0.5</v>
      </c>
      <c r="O409" s="10"/>
      <c r="P409" s="11"/>
      <c r="Q409" s="10"/>
      <c r="R409" s="11"/>
      <c r="S409" s="10"/>
      <c r="T409" s="11"/>
      <c r="U409" s="10"/>
      <c r="V409" s="11"/>
      <c r="W409" s="10"/>
      <c r="X409" s="11"/>
      <c r="Y409" s="12">
        <f>SUM(F409,H409+J409+L409+N409+R409+P409+T409+V409+X409)</f>
        <v>0.5</v>
      </c>
      <c r="Z409" s="7">
        <v>268</v>
      </c>
    </row>
    <row r="410" spans="1:26" ht="16.5" hidden="1" customHeight="1">
      <c r="A410" s="7">
        <f t="shared" si="6"/>
        <v>400</v>
      </c>
      <c r="B410" s="8"/>
      <c r="C410" s="9"/>
      <c r="D410" s="56"/>
      <c r="E410" s="10"/>
      <c r="F410" s="11"/>
      <c r="G410" s="10"/>
      <c r="H410" s="11"/>
      <c r="I410" s="10"/>
      <c r="J410" s="11"/>
      <c r="K410" s="10"/>
      <c r="L410" s="11"/>
      <c r="M410" s="10"/>
      <c r="N410" s="11"/>
      <c r="O410" s="10"/>
      <c r="P410" s="11"/>
      <c r="Q410" s="10"/>
      <c r="R410" s="11"/>
      <c r="S410" s="10"/>
      <c r="T410" s="11"/>
      <c r="U410" s="10"/>
      <c r="V410" s="11"/>
      <c r="W410" s="10"/>
      <c r="X410" s="11"/>
      <c r="Y410" s="12">
        <f>SUM(F410,H410+J410+L410+N410+R410+P410+T410+V410+X410)</f>
        <v>0</v>
      </c>
      <c r="Z410" s="7">
        <v>400</v>
      </c>
    </row>
    <row r="411" spans="1:26" ht="16.5" hidden="1" customHeight="1">
      <c r="A411" s="7">
        <f t="shared" si="6"/>
        <v>401</v>
      </c>
      <c r="B411" s="8"/>
      <c r="C411" s="9"/>
      <c r="D411" s="56"/>
      <c r="E411" s="10"/>
      <c r="F411" s="11"/>
      <c r="G411" s="10"/>
      <c r="H411" s="11"/>
      <c r="I411" s="10"/>
      <c r="J411" s="11"/>
      <c r="K411" s="10"/>
      <c r="L411" s="11"/>
      <c r="M411" s="10"/>
      <c r="N411" s="11"/>
      <c r="O411" s="10"/>
      <c r="P411" s="11"/>
      <c r="Q411" s="10"/>
      <c r="R411" s="11"/>
      <c r="S411" s="10"/>
      <c r="T411" s="11"/>
      <c r="U411" s="10"/>
      <c r="V411" s="11"/>
      <c r="W411" s="10"/>
      <c r="X411" s="11"/>
      <c r="Y411" s="12">
        <f>SUM(F411,H411+J411+L411+N411+R411+P411+T411+V411+X411)</f>
        <v>0</v>
      </c>
      <c r="Z411" s="7">
        <v>401</v>
      </c>
    </row>
    <row r="412" spans="1:26" ht="16.5" hidden="1" customHeight="1">
      <c r="A412" s="7">
        <f t="shared" si="6"/>
        <v>402</v>
      </c>
      <c r="B412" s="8"/>
      <c r="C412" s="9"/>
      <c r="D412" s="56"/>
      <c r="E412" s="10"/>
      <c r="F412" s="11"/>
      <c r="G412" s="10"/>
      <c r="H412" s="11"/>
      <c r="I412" s="10"/>
      <c r="J412" s="11"/>
      <c r="K412" s="10"/>
      <c r="L412" s="11"/>
      <c r="M412" s="10"/>
      <c r="N412" s="11"/>
      <c r="O412" s="10"/>
      <c r="P412" s="11"/>
      <c r="Q412" s="10"/>
      <c r="R412" s="11"/>
      <c r="S412" s="10"/>
      <c r="T412" s="11"/>
      <c r="U412" s="10"/>
      <c r="V412" s="11"/>
      <c r="W412" s="10"/>
      <c r="X412" s="11"/>
      <c r="Y412" s="12">
        <f>SUM(F412,H412+J412+L412+N412+R412+P412+T412+V412+X412)</f>
        <v>0</v>
      </c>
      <c r="Z412" s="7">
        <v>402</v>
      </c>
    </row>
    <row r="413" spans="1:26" ht="16.5" hidden="1" customHeight="1">
      <c r="A413" s="7">
        <f t="shared" si="6"/>
        <v>403</v>
      </c>
      <c r="B413" s="8"/>
      <c r="C413" s="9"/>
      <c r="D413" s="56"/>
      <c r="E413" s="10"/>
      <c r="F413" s="11"/>
      <c r="G413" s="10"/>
      <c r="H413" s="11"/>
      <c r="I413" s="10"/>
      <c r="J413" s="11"/>
      <c r="K413" s="10"/>
      <c r="L413" s="11"/>
      <c r="M413" s="10"/>
      <c r="N413" s="11"/>
      <c r="O413" s="10"/>
      <c r="P413" s="11"/>
      <c r="Q413" s="10"/>
      <c r="R413" s="11"/>
      <c r="S413" s="10"/>
      <c r="T413" s="11"/>
      <c r="U413" s="10"/>
      <c r="V413" s="11"/>
      <c r="W413" s="10"/>
      <c r="X413" s="11"/>
      <c r="Y413" s="12">
        <f>SUM(F413,H413+J413+L413+N413+R413+P413+T413+V413+X413)</f>
        <v>0</v>
      </c>
      <c r="Z413" s="7">
        <v>403</v>
      </c>
    </row>
    <row r="414" spans="1:26" ht="16.5" hidden="1" customHeight="1">
      <c r="A414" s="7">
        <f t="shared" si="6"/>
        <v>404</v>
      </c>
      <c r="B414" s="8"/>
      <c r="C414" s="9"/>
      <c r="D414" s="56"/>
      <c r="E414" s="10"/>
      <c r="F414" s="11"/>
      <c r="G414" s="10"/>
      <c r="H414" s="11"/>
      <c r="I414" s="10"/>
      <c r="J414" s="11"/>
      <c r="K414" s="10"/>
      <c r="L414" s="11"/>
      <c r="M414" s="10"/>
      <c r="N414" s="11"/>
      <c r="O414" s="10"/>
      <c r="P414" s="11"/>
      <c r="Q414" s="10"/>
      <c r="R414" s="11"/>
      <c r="S414" s="10"/>
      <c r="T414" s="11"/>
      <c r="U414" s="10"/>
      <c r="V414" s="11"/>
      <c r="W414" s="10"/>
      <c r="X414" s="11"/>
      <c r="Y414" s="12">
        <f>SUM(F414,H414+J414+L414+N414+R414+P414+T414+V414+X414)</f>
        <v>0</v>
      </c>
      <c r="Z414" s="7">
        <v>404</v>
      </c>
    </row>
    <row r="415" spans="1:26" ht="16.5" hidden="1" customHeight="1">
      <c r="A415" s="7">
        <f t="shared" si="6"/>
        <v>405</v>
      </c>
      <c r="B415" s="8"/>
      <c r="C415" s="9"/>
      <c r="D415" s="56"/>
      <c r="E415" s="10"/>
      <c r="F415" s="11"/>
      <c r="G415" s="10"/>
      <c r="H415" s="11"/>
      <c r="I415" s="10"/>
      <c r="J415" s="11"/>
      <c r="K415" s="10"/>
      <c r="L415" s="11"/>
      <c r="M415" s="10"/>
      <c r="N415" s="11"/>
      <c r="O415" s="10"/>
      <c r="P415" s="11"/>
      <c r="Q415" s="10"/>
      <c r="R415" s="11"/>
      <c r="S415" s="10"/>
      <c r="T415" s="11"/>
      <c r="U415" s="10"/>
      <c r="V415" s="11"/>
      <c r="W415" s="10"/>
      <c r="X415" s="11"/>
      <c r="Y415" s="12">
        <f>SUM(F415,H415+J415+L415+N415+R415+P415+T415+V415+X415)</f>
        <v>0</v>
      </c>
      <c r="Z415" s="7">
        <v>405</v>
      </c>
    </row>
    <row r="416" spans="1:26" ht="16.5" hidden="1" customHeight="1">
      <c r="A416" s="7">
        <f t="shared" si="6"/>
        <v>406</v>
      </c>
      <c r="B416" s="8"/>
      <c r="C416" s="9"/>
      <c r="D416" s="56"/>
      <c r="E416" s="10"/>
      <c r="F416" s="11"/>
      <c r="G416" s="10"/>
      <c r="H416" s="11"/>
      <c r="I416" s="10"/>
      <c r="J416" s="11"/>
      <c r="K416" s="10"/>
      <c r="L416" s="11"/>
      <c r="M416" s="10"/>
      <c r="N416" s="11"/>
      <c r="O416" s="10"/>
      <c r="P416" s="11"/>
      <c r="Q416" s="10"/>
      <c r="R416" s="11"/>
      <c r="S416" s="10"/>
      <c r="T416" s="11"/>
      <c r="U416" s="10"/>
      <c r="V416" s="11"/>
      <c r="W416" s="10"/>
      <c r="X416" s="11"/>
      <c r="Y416" s="12">
        <f>SUM(F416,H416+J416+L416+N416+R416+P416+T416+V416+X416)</f>
        <v>0</v>
      </c>
      <c r="Z416" s="7">
        <v>406</v>
      </c>
    </row>
    <row r="417" spans="1:26" ht="16.5" hidden="1" customHeight="1">
      <c r="A417" s="7">
        <f t="shared" si="6"/>
        <v>407</v>
      </c>
      <c r="B417" s="8"/>
      <c r="C417" s="9"/>
      <c r="D417" s="56"/>
      <c r="E417" s="10"/>
      <c r="F417" s="11"/>
      <c r="G417" s="10"/>
      <c r="H417" s="11"/>
      <c r="I417" s="10"/>
      <c r="J417" s="11"/>
      <c r="K417" s="10"/>
      <c r="L417" s="11"/>
      <c r="M417" s="10"/>
      <c r="N417" s="11"/>
      <c r="O417" s="10"/>
      <c r="P417" s="11"/>
      <c r="Q417" s="10"/>
      <c r="R417" s="11"/>
      <c r="S417" s="10"/>
      <c r="T417" s="11"/>
      <c r="U417" s="10"/>
      <c r="V417" s="11"/>
      <c r="W417" s="10"/>
      <c r="X417" s="11"/>
      <c r="Y417" s="12">
        <f>SUM(F417,H417+J417+L417+N417+R417+P417+T417+V417+X417)</f>
        <v>0</v>
      </c>
      <c r="Z417" s="7">
        <v>407</v>
      </c>
    </row>
    <row r="418" spans="1:26" ht="16.5" hidden="1" customHeight="1">
      <c r="A418" s="7">
        <f t="shared" si="6"/>
        <v>408</v>
      </c>
      <c r="B418" s="8"/>
      <c r="C418" s="9"/>
      <c r="D418" s="56"/>
      <c r="E418" s="10"/>
      <c r="F418" s="11"/>
      <c r="G418" s="10"/>
      <c r="H418" s="11"/>
      <c r="I418" s="10"/>
      <c r="J418" s="11"/>
      <c r="K418" s="10"/>
      <c r="L418" s="11"/>
      <c r="M418" s="10"/>
      <c r="N418" s="11"/>
      <c r="O418" s="10"/>
      <c r="P418" s="11"/>
      <c r="Q418" s="10"/>
      <c r="R418" s="11"/>
      <c r="S418" s="10"/>
      <c r="T418" s="11"/>
      <c r="U418" s="10"/>
      <c r="V418" s="11"/>
      <c r="W418" s="10"/>
      <c r="X418" s="11"/>
      <c r="Y418" s="12">
        <f>SUM(F418,H418+J418+L418+N418+R418+P418+T418+V418+X418)</f>
        <v>0</v>
      </c>
      <c r="Z418" s="7">
        <v>408</v>
      </c>
    </row>
    <row r="419" spans="1:26" ht="16.5" hidden="1" customHeight="1">
      <c r="A419" s="7">
        <f t="shared" si="6"/>
        <v>409</v>
      </c>
      <c r="B419" s="8"/>
      <c r="C419" s="9"/>
      <c r="D419" s="56"/>
      <c r="E419" s="10"/>
      <c r="F419" s="11"/>
      <c r="G419" s="10"/>
      <c r="H419" s="11"/>
      <c r="I419" s="10"/>
      <c r="J419" s="11"/>
      <c r="K419" s="10"/>
      <c r="L419" s="11"/>
      <c r="M419" s="10"/>
      <c r="N419" s="11"/>
      <c r="O419" s="10"/>
      <c r="P419" s="11"/>
      <c r="Q419" s="10"/>
      <c r="R419" s="11"/>
      <c r="S419" s="10"/>
      <c r="T419" s="11"/>
      <c r="U419" s="10"/>
      <c r="V419" s="11"/>
      <c r="W419" s="10"/>
      <c r="X419" s="11"/>
      <c r="Y419" s="12">
        <f>SUM(F419,H419+J419+L419+N419+R419+P419+T419+V419+X419)</f>
        <v>0</v>
      </c>
      <c r="Z419" s="7">
        <v>409</v>
      </c>
    </row>
    <row r="420" spans="1:26" ht="16.5" hidden="1" customHeight="1">
      <c r="A420" s="7">
        <f t="shared" si="6"/>
        <v>410</v>
      </c>
      <c r="B420" s="8"/>
      <c r="C420" s="9"/>
      <c r="D420" s="56"/>
      <c r="E420" s="10"/>
      <c r="F420" s="11"/>
      <c r="G420" s="10"/>
      <c r="H420" s="11"/>
      <c r="I420" s="10"/>
      <c r="J420" s="11"/>
      <c r="K420" s="10"/>
      <c r="L420" s="11"/>
      <c r="M420" s="10"/>
      <c r="N420" s="11"/>
      <c r="O420" s="10"/>
      <c r="P420" s="11"/>
      <c r="Q420" s="10"/>
      <c r="R420" s="11"/>
      <c r="S420" s="10"/>
      <c r="T420" s="11"/>
      <c r="U420" s="10"/>
      <c r="V420" s="11"/>
      <c r="W420" s="10"/>
      <c r="X420" s="11"/>
      <c r="Y420" s="12">
        <f>SUM(F420,H420+J420+L420+N420+R420+P420+T420+V420+X420)</f>
        <v>0</v>
      </c>
      <c r="Z420" s="7">
        <v>410</v>
      </c>
    </row>
    <row r="421" spans="1:26" ht="16.5" hidden="1" customHeight="1">
      <c r="A421" s="7">
        <f t="shared" si="6"/>
        <v>411</v>
      </c>
      <c r="B421" s="8"/>
      <c r="C421" s="9"/>
      <c r="D421" s="56"/>
      <c r="E421" s="10"/>
      <c r="F421" s="11"/>
      <c r="G421" s="10"/>
      <c r="H421" s="11"/>
      <c r="I421" s="10"/>
      <c r="J421" s="11"/>
      <c r="K421" s="10"/>
      <c r="L421" s="11"/>
      <c r="M421" s="10"/>
      <c r="N421" s="11"/>
      <c r="O421" s="10"/>
      <c r="P421" s="11"/>
      <c r="Q421" s="10"/>
      <c r="R421" s="11"/>
      <c r="S421" s="10"/>
      <c r="T421" s="11"/>
      <c r="U421" s="10"/>
      <c r="V421" s="11"/>
      <c r="W421" s="10"/>
      <c r="X421" s="11"/>
      <c r="Y421" s="12">
        <f>SUM(F421,H421+J421+L421+N421+R421+P421+T421+V421+X421)</f>
        <v>0</v>
      </c>
      <c r="Z421" s="7">
        <v>411</v>
      </c>
    </row>
    <row r="422" spans="1:26" ht="16.5" hidden="1" customHeight="1">
      <c r="A422" s="7">
        <f t="shared" si="6"/>
        <v>412</v>
      </c>
      <c r="B422" s="8"/>
      <c r="C422" s="9"/>
      <c r="D422" s="56"/>
      <c r="E422" s="10"/>
      <c r="F422" s="11"/>
      <c r="G422" s="10"/>
      <c r="H422" s="11"/>
      <c r="I422" s="10"/>
      <c r="J422" s="11"/>
      <c r="K422" s="10"/>
      <c r="L422" s="11"/>
      <c r="M422" s="10"/>
      <c r="N422" s="11"/>
      <c r="O422" s="10"/>
      <c r="P422" s="11"/>
      <c r="Q422" s="10"/>
      <c r="R422" s="11"/>
      <c r="S422" s="10"/>
      <c r="T422" s="11"/>
      <c r="U422" s="10"/>
      <c r="V422" s="11"/>
      <c r="W422" s="10"/>
      <c r="X422" s="11"/>
      <c r="Y422" s="12">
        <f>SUM(F422,H422+J422+L422+N422+R422+P422+T422+V422+X422)</f>
        <v>0</v>
      </c>
      <c r="Z422" s="7">
        <v>412</v>
      </c>
    </row>
    <row r="423" spans="1:26" ht="16.5" hidden="1" customHeight="1">
      <c r="A423" s="7">
        <f t="shared" si="6"/>
        <v>413</v>
      </c>
      <c r="B423" s="8"/>
      <c r="C423" s="9"/>
      <c r="D423" s="56"/>
      <c r="E423" s="10"/>
      <c r="F423" s="11"/>
      <c r="G423" s="10"/>
      <c r="H423" s="11"/>
      <c r="I423" s="10"/>
      <c r="J423" s="11"/>
      <c r="K423" s="10"/>
      <c r="L423" s="11"/>
      <c r="M423" s="10"/>
      <c r="N423" s="11"/>
      <c r="O423" s="10"/>
      <c r="P423" s="11"/>
      <c r="Q423" s="10"/>
      <c r="R423" s="11"/>
      <c r="S423" s="10"/>
      <c r="T423" s="11"/>
      <c r="U423" s="10"/>
      <c r="V423" s="11"/>
      <c r="W423" s="10"/>
      <c r="X423" s="11"/>
      <c r="Y423" s="12">
        <f>SUM(F423,H423+J423+L423+N423+R423+P423+T423+V423+X423)</f>
        <v>0</v>
      </c>
      <c r="Z423" s="7">
        <v>413</v>
      </c>
    </row>
    <row r="424" spans="1:26" ht="16.5" hidden="1" customHeight="1">
      <c r="A424" s="7">
        <f t="shared" si="6"/>
        <v>414</v>
      </c>
      <c r="B424" s="8"/>
      <c r="C424" s="9"/>
      <c r="D424" s="56"/>
      <c r="E424" s="10"/>
      <c r="F424" s="11"/>
      <c r="G424" s="10"/>
      <c r="H424" s="11"/>
      <c r="I424" s="10"/>
      <c r="J424" s="11"/>
      <c r="K424" s="10"/>
      <c r="L424" s="11"/>
      <c r="M424" s="10"/>
      <c r="N424" s="11"/>
      <c r="O424" s="10"/>
      <c r="P424" s="11"/>
      <c r="Q424" s="10"/>
      <c r="R424" s="11"/>
      <c r="S424" s="10"/>
      <c r="T424" s="11"/>
      <c r="U424" s="10"/>
      <c r="V424" s="11"/>
      <c r="W424" s="10"/>
      <c r="X424" s="11"/>
      <c r="Y424" s="12">
        <f>SUM(F424,H424+J424+L424+N424+R424+P424+T424+V424+X424)</f>
        <v>0</v>
      </c>
      <c r="Z424" s="7">
        <v>414</v>
      </c>
    </row>
    <row r="425" spans="1:26" ht="16.5" hidden="1" customHeight="1">
      <c r="A425" s="7">
        <f t="shared" si="6"/>
        <v>415</v>
      </c>
      <c r="B425" s="8"/>
      <c r="C425" s="9"/>
      <c r="D425" s="56"/>
      <c r="E425" s="10"/>
      <c r="F425" s="11"/>
      <c r="G425" s="10"/>
      <c r="H425" s="11"/>
      <c r="I425" s="10"/>
      <c r="J425" s="11"/>
      <c r="K425" s="10"/>
      <c r="L425" s="11"/>
      <c r="M425" s="10"/>
      <c r="N425" s="11"/>
      <c r="O425" s="10"/>
      <c r="P425" s="11"/>
      <c r="Q425" s="10"/>
      <c r="R425" s="11"/>
      <c r="S425" s="10"/>
      <c r="T425" s="11"/>
      <c r="U425" s="10"/>
      <c r="V425" s="11"/>
      <c r="W425" s="10"/>
      <c r="X425" s="11"/>
      <c r="Y425" s="12">
        <f>SUM(F425,H425+J425+L425+N425+R425+P425+T425+V425+X425)</f>
        <v>0</v>
      </c>
      <c r="Z425" s="7">
        <v>415</v>
      </c>
    </row>
    <row r="426" spans="1:26" ht="16.5" hidden="1" customHeight="1">
      <c r="A426" s="7">
        <f t="shared" si="6"/>
        <v>416</v>
      </c>
      <c r="B426" s="8"/>
      <c r="C426" s="9"/>
      <c r="D426" s="56"/>
      <c r="E426" s="10"/>
      <c r="F426" s="11"/>
      <c r="G426" s="10"/>
      <c r="H426" s="11"/>
      <c r="I426" s="10"/>
      <c r="J426" s="11"/>
      <c r="K426" s="10"/>
      <c r="L426" s="11"/>
      <c r="M426" s="10"/>
      <c r="N426" s="11"/>
      <c r="O426" s="10"/>
      <c r="P426" s="11"/>
      <c r="Q426" s="10"/>
      <c r="R426" s="11"/>
      <c r="S426" s="10"/>
      <c r="T426" s="11"/>
      <c r="U426" s="10"/>
      <c r="V426" s="11"/>
      <c r="W426" s="10"/>
      <c r="X426" s="11"/>
      <c r="Y426" s="12">
        <f>SUM(F426,H426+J426+L426+N426+R426+P426+T426+V426+X426)</f>
        <v>0</v>
      </c>
      <c r="Z426" s="7">
        <v>416</v>
      </c>
    </row>
    <row r="427" spans="1:26" ht="16.5" hidden="1" customHeight="1">
      <c r="A427" s="7">
        <f t="shared" si="6"/>
        <v>417</v>
      </c>
      <c r="B427" s="8"/>
      <c r="C427" s="9"/>
      <c r="D427" s="56"/>
      <c r="E427" s="10"/>
      <c r="F427" s="11"/>
      <c r="G427" s="10"/>
      <c r="H427" s="11"/>
      <c r="I427" s="10"/>
      <c r="J427" s="11"/>
      <c r="K427" s="10"/>
      <c r="L427" s="11"/>
      <c r="M427" s="10"/>
      <c r="N427" s="11"/>
      <c r="O427" s="10"/>
      <c r="P427" s="11"/>
      <c r="Q427" s="10"/>
      <c r="R427" s="11"/>
      <c r="S427" s="10"/>
      <c r="T427" s="11"/>
      <c r="U427" s="10"/>
      <c r="V427" s="11"/>
      <c r="W427" s="10"/>
      <c r="X427" s="11"/>
      <c r="Y427" s="12">
        <f>SUM(F427,H427+J427+L427+N427+R427+P427+T427+V427+X427)</f>
        <v>0</v>
      </c>
      <c r="Z427" s="7">
        <v>417</v>
      </c>
    </row>
    <row r="428" spans="1:26" ht="16.5" hidden="1" customHeight="1">
      <c r="A428" s="7">
        <f t="shared" si="6"/>
        <v>418</v>
      </c>
      <c r="B428" s="8"/>
      <c r="C428" s="9"/>
      <c r="D428" s="56"/>
      <c r="E428" s="10"/>
      <c r="F428" s="11"/>
      <c r="G428" s="10"/>
      <c r="H428" s="11"/>
      <c r="I428" s="10"/>
      <c r="J428" s="11"/>
      <c r="K428" s="10"/>
      <c r="L428" s="11"/>
      <c r="M428" s="10"/>
      <c r="N428" s="11"/>
      <c r="O428" s="10"/>
      <c r="P428" s="11"/>
      <c r="Q428" s="10"/>
      <c r="R428" s="11"/>
      <c r="S428" s="10"/>
      <c r="T428" s="11"/>
      <c r="U428" s="10"/>
      <c r="V428" s="11"/>
      <c r="W428" s="10"/>
      <c r="X428" s="11"/>
      <c r="Y428" s="12">
        <f>SUM(F428,H428+J428+L428+N428+R428+P428+T428+V428+X428)</f>
        <v>0</v>
      </c>
      <c r="Z428" s="7">
        <v>418</v>
      </c>
    </row>
    <row r="429" spans="1:26" ht="16.5" hidden="1" customHeight="1">
      <c r="A429" s="7">
        <f t="shared" si="6"/>
        <v>419</v>
      </c>
      <c r="B429" s="8"/>
      <c r="C429" s="9"/>
      <c r="D429" s="56"/>
      <c r="E429" s="10"/>
      <c r="F429" s="11"/>
      <c r="G429" s="10"/>
      <c r="H429" s="11"/>
      <c r="I429" s="10"/>
      <c r="J429" s="11"/>
      <c r="K429" s="10"/>
      <c r="L429" s="11"/>
      <c r="M429" s="10"/>
      <c r="N429" s="11"/>
      <c r="O429" s="10"/>
      <c r="P429" s="11"/>
      <c r="Q429" s="10"/>
      <c r="R429" s="11"/>
      <c r="S429" s="10"/>
      <c r="T429" s="11"/>
      <c r="U429" s="10"/>
      <c r="V429" s="11"/>
      <c r="W429" s="10"/>
      <c r="X429" s="11"/>
      <c r="Y429" s="12">
        <f>SUM(F429,H429+J429+L429+N429+R429+P429+T429+V429+X429)</f>
        <v>0</v>
      </c>
      <c r="Z429" s="7">
        <v>419</v>
      </c>
    </row>
    <row r="430" spans="1:26" ht="16.5" hidden="1" customHeight="1">
      <c r="A430" s="7">
        <f t="shared" si="6"/>
        <v>420</v>
      </c>
      <c r="B430" s="8"/>
      <c r="C430" s="9"/>
      <c r="D430" s="56"/>
      <c r="E430" s="10"/>
      <c r="F430" s="11"/>
      <c r="G430" s="10"/>
      <c r="H430" s="11"/>
      <c r="I430" s="10"/>
      <c r="J430" s="11"/>
      <c r="K430" s="10"/>
      <c r="L430" s="11"/>
      <c r="M430" s="10"/>
      <c r="N430" s="11"/>
      <c r="O430" s="10"/>
      <c r="P430" s="11"/>
      <c r="Q430" s="10"/>
      <c r="R430" s="11"/>
      <c r="S430" s="10"/>
      <c r="T430" s="11"/>
      <c r="U430" s="10"/>
      <c r="V430" s="11"/>
      <c r="W430" s="10"/>
      <c r="X430" s="11"/>
      <c r="Y430" s="12">
        <f>SUM(F430,H430+J430+L430+N430+R430+P430+T430+V430+X430)</f>
        <v>0</v>
      </c>
      <c r="Z430" s="7">
        <v>420</v>
      </c>
    </row>
    <row r="431" spans="1:26" ht="16.5" hidden="1" customHeight="1">
      <c r="A431" s="7">
        <f t="shared" si="6"/>
        <v>421</v>
      </c>
      <c r="B431" s="8"/>
      <c r="C431" s="9"/>
      <c r="D431" s="56"/>
      <c r="E431" s="10"/>
      <c r="F431" s="11"/>
      <c r="G431" s="10"/>
      <c r="H431" s="11"/>
      <c r="I431" s="10"/>
      <c r="J431" s="11"/>
      <c r="K431" s="10"/>
      <c r="L431" s="11"/>
      <c r="M431" s="10"/>
      <c r="N431" s="11"/>
      <c r="O431" s="10"/>
      <c r="P431" s="11"/>
      <c r="Q431" s="10"/>
      <c r="R431" s="11"/>
      <c r="S431" s="10"/>
      <c r="T431" s="11"/>
      <c r="U431" s="10"/>
      <c r="V431" s="11"/>
      <c r="W431" s="10"/>
      <c r="X431" s="11"/>
      <c r="Y431" s="12">
        <f>SUM(F431,H431+J431+L431+N431+R431+P431+T431+V431+X431)</f>
        <v>0</v>
      </c>
      <c r="Z431" s="7">
        <v>421</v>
      </c>
    </row>
    <row r="432" spans="1:26" ht="16.5" hidden="1" customHeight="1">
      <c r="A432" s="7">
        <f t="shared" si="6"/>
        <v>422</v>
      </c>
      <c r="B432" s="8"/>
      <c r="C432" s="9"/>
      <c r="D432" s="56"/>
      <c r="E432" s="10"/>
      <c r="F432" s="11"/>
      <c r="G432" s="10"/>
      <c r="H432" s="11"/>
      <c r="I432" s="10"/>
      <c r="J432" s="11"/>
      <c r="K432" s="10"/>
      <c r="L432" s="11"/>
      <c r="M432" s="10"/>
      <c r="N432" s="11"/>
      <c r="O432" s="10"/>
      <c r="P432" s="11"/>
      <c r="Q432" s="10"/>
      <c r="R432" s="11"/>
      <c r="S432" s="10"/>
      <c r="T432" s="11"/>
      <c r="U432" s="10"/>
      <c r="V432" s="11"/>
      <c r="W432" s="10"/>
      <c r="X432" s="11"/>
      <c r="Y432" s="12">
        <f>SUM(F432,H432+J432+L432+N432+R432+P432+T432+V432+X432)</f>
        <v>0</v>
      </c>
      <c r="Z432" s="7">
        <v>422</v>
      </c>
    </row>
    <row r="433" spans="1:26" ht="16.5" hidden="1" customHeight="1">
      <c r="A433" s="7">
        <f t="shared" si="6"/>
        <v>423</v>
      </c>
      <c r="B433" s="8"/>
      <c r="C433" s="9"/>
      <c r="D433" s="56"/>
      <c r="E433" s="10"/>
      <c r="F433" s="11"/>
      <c r="G433" s="10"/>
      <c r="H433" s="11"/>
      <c r="I433" s="10"/>
      <c r="J433" s="11"/>
      <c r="K433" s="10"/>
      <c r="L433" s="11"/>
      <c r="M433" s="10"/>
      <c r="N433" s="11"/>
      <c r="O433" s="10"/>
      <c r="P433" s="11"/>
      <c r="Q433" s="10"/>
      <c r="R433" s="11"/>
      <c r="S433" s="10"/>
      <c r="T433" s="11"/>
      <c r="U433" s="10"/>
      <c r="V433" s="11"/>
      <c r="W433" s="10"/>
      <c r="X433" s="11"/>
      <c r="Y433" s="12">
        <f>SUM(F433,H433+J433+L433+N433+R433+P433+T433+V433+X433)</f>
        <v>0</v>
      </c>
      <c r="Z433" s="7">
        <v>423</v>
      </c>
    </row>
    <row r="434" spans="1:26" ht="16.5" hidden="1" customHeight="1">
      <c r="A434" s="7">
        <f t="shared" si="6"/>
        <v>424</v>
      </c>
      <c r="B434" s="8"/>
      <c r="C434" s="9"/>
      <c r="D434" s="56"/>
      <c r="E434" s="10"/>
      <c r="F434" s="11"/>
      <c r="G434" s="10"/>
      <c r="H434" s="11"/>
      <c r="I434" s="10"/>
      <c r="J434" s="11"/>
      <c r="K434" s="10"/>
      <c r="L434" s="11"/>
      <c r="M434" s="10"/>
      <c r="N434" s="11"/>
      <c r="O434" s="10"/>
      <c r="P434" s="11"/>
      <c r="Q434" s="10"/>
      <c r="R434" s="11"/>
      <c r="S434" s="10"/>
      <c r="T434" s="11"/>
      <c r="U434" s="10"/>
      <c r="V434" s="11"/>
      <c r="W434" s="10"/>
      <c r="X434" s="11"/>
      <c r="Y434" s="12">
        <f>SUM(F434,H434+J434+L434+N434+R434+P434+T434+V434+X434)</f>
        <v>0</v>
      </c>
      <c r="Z434" s="7">
        <v>424</v>
      </c>
    </row>
    <row r="435" spans="1:26" ht="16.5" hidden="1" customHeight="1">
      <c r="A435" s="7">
        <f t="shared" si="6"/>
        <v>425</v>
      </c>
      <c r="B435" s="8"/>
      <c r="C435" s="9"/>
      <c r="D435" s="56"/>
      <c r="E435" s="10"/>
      <c r="F435" s="11"/>
      <c r="G435" s="10"/>
      <c r="H435" s="11"/>
      <c r="I435" s="10"/>
      <c r="J435" s="11"/>
      <c r="K435" s="10"/>
      <c r="L435" s="11"/>
      <c r="M435" s="10"/>
      <c r="N435" s="11"/>
      <c r="O435" s="10"/>
      <c r="P435" s="11"/>
      <c r="Q435" s="10"/>
      <c r="R435" s="11"/>
      <c r="S435" s="10"/>
      <c r="T435" s="11"/>
      <c r="U435" s="10"/>
      <c r="V435" s="11"/>
      <c r="W435" s="10"/>
      <c r="X435" s="11"/>
      <c r="Y435" s="12">
        <f>SUM(F435,H435+J435+L435+N435+R435+P435+T435+V435+X435)</f>
        <v>0</v>
      </c>
      <c r="Z435" s="7">
        <v>425</v>
      </c>
    </row>
    <row r="436" spans="1:26" ht="16.5" hidden="1" customHeight="1">
      <c r="A436" s="7">
        <f t="shared" si="6"/>
        <v>426</v>
      </c>
      <c r="B436" s="8"/>
      <c r="C436" s="9"/>
      <c r="D436" s="56"/>
      <c r="E436" s="10"/>
      <c r="F436" s="11"/>
      <c r="G436" s="10"/>
      <c r="H436" s="11"/>
      <c r="I436" s="10"/>
      <c r="J436" s="11"/>
      <c r="K436" s="10"/>
      <c r="L436" s="11"/>
      <c r="M436" s="10"/>
      <c r="N436" s="11"/>
      <c r="O436" s="10"/>
      <c r="P436" s="11"/>
      <c r="Q436" s="10"/>
      <c r="R436" s="11"/>
      <c r="S436" s="10"/>
      <c r="T436" s="11"/>
      <c r="U436" s="10"/>
      <c r="V436" s="11"/>
      <c r="W436" s="10"/>
      <c r="X436" s="11"/>
      <c r="Y436" s="12">
        <f>SUM(F436,H436+J436+L436+N436+R436+P436+T436+V436+X436)</f>
        <v>0</v>
      </c>
      <c r="Z436" s="7">
        <v>426</v>
      </c>
    </row>
    <row r="437" spans="1:26" ht="16.5" hidden="1" customHeight="1">
      <c r="A437" s="7">
        <f t="shared" si="6"/>
        <v>427</v>
      </c>
      <c r="B437" s="8"/>
      <c r="C437" s="9"/>
      <c r="D437" s="56"/>
      <c r="E437" s="10"/>
      <c r="F437" s="11"/>
      <c r="G437" s="10"/>
      <c r="H437" s="11"/>
      <c r="I437" s="10"/>
      <c r="J437" s="11"/>
      <c r="K437" s="10"/>
      <c r="L437" s="11"/>
      <c r="M437" s="10"/>
      <c r="N437" s="11"/>
      <c r="O437" s="10"/>
      <c r="P437" s="11"/>
      <c r="Q437" s="10"/>
      <c r="R437" s="11"/>
      <c r="S437" s="10"/>
      <c r="T437" s="11"/>
      <c r="U437" s="10"/>
      <c r="V437" s="11"/>
      <c r="W437" s="10"/>
      <c r="X437" s="11"/>
      <c r="Y437" s="12">
        <f>SUM(F437,H437+J437+L437+N437+R437+P437+T437+V437+X437)</f>
        <v>0</v>
      </c>
      <c r="Z437" s="7">
        <v>427</v>
      </c>
    </row>
    <row r="438" spans="1:26" ht="16.5" hidden="1" customHeight="1">
      <c r="A438" s="7">
        <f t="shared" si="6"/>
        <v>428</v>
      </c>
      <c r="B438" s="8"/>
      <c r="C438" s="9"/>
      <c r="D438" s="56"/>
      <c r="E438" s="10"/>
      <c r="F438" s="11"/>
      <c r="G438" s="10"/>
      <c r="H438" s="11"/>
      <c r="I438" s="10"/>
      <c r="J438" s="11"/>
      <c r="K438" s="10"/>
      <c r="L438" s="11"/>
      <c r="M438" s="10"/>
      <c r="N438" s="11"/>
      <c r="O438" s="10"/>
      <c r="P438" s="11"/>
      <c r="Q438" s="10"/>
      <c r="R438" s="11"/>
      <c r="S438" s="10"/>
      <c r="T438" s="11"/>
      <c r="U438" s="10"/>
      <c r="V438" s="11"/>
      <c r="W438" s="10"/>
      <c r="X438" s="11"/>
      <c r="Y438" s="12">
        <f>SUM(F438,H438+J438+L438+N438+R438+P438+T438+V438+X438)</f>
        <v>0</v>
      </c>
      <c r="Z438" s="7">
        <v>428</v>
      </c>
    </row>
    <row r="439" spans="1:26" ht="16.5" hidden="1" customHeight="1">
      <c r="A439" s="7">
        <f t="shared" si="6"/>
        <v>429</v>
      </c>
      <c r="B439" s="8"/>
      <c r="C439" s="9"/>
      <c r="D439" s="56"/>
      <c r="E439" s="10"/>
      <c r="F439" s="11"/>
      <c r="G439" s="10"/>
      <c r="H439" s="11"/>
      <c r="I439" s="10"/>
      <c r="J439" s="11"/>
      <c r="K439" s="10"/>
      <c r="L439" s="11"/>
      <c r="M439" s="10"/>
      <c r="N439" s="11"/>
      <c r="O439" s="10"/>
      <c r="P439" s="11"/>
      <c r="Q439" s="10"/>
      <c r="R439" s="11"/>
      <c r="S439" s="10"/>
      <c r="T439" s="11"/>
      <c r="U439" s="10"/>
      <c r="V439" s="11"/>
      <c r="W439" s="10"/>
      <c r="X439" s="11"/>
      <c r="Y439" s="12">
        <f>SUM(F439,H439+J439+L439+N439+R439+P439+T439+V439+X439)</f>
        <v>0</v>
      </c>
      <c r="Z439" s="7">
        <v>429</v>
      </c>
    </row>
    <row r="440" spans="1:26" ht="16.5" hidden="1" customHeight="1">
      <c r="A440" s="7">
        <f t="shared" si="6"/>
        <v>430</v>
      </c>
      <c r="B440" s="8"/>
      <c r="C440" s="9"/>
      <c r="D440" s="56"/>
      <c r="E440" s="10"/>
      <c r="F440" s="11"/>
      <c r="G440" s="10"/>
      <c r="H440" s="11"/>
      <c r="I440" s="10"/>
      <c r="J440" s="11"/>
      <c r="K440" s="10"/>
      <c r="L440" s="11"/>
      <c r="M440" s="10"/>
      <c r="N440" s="11"/>
      <c r="O440" s="10"/>
      <c r="P440" s="11"/>
      <c r="Q440" s="10"/>
      <c r="R440" s="11"/>
      <c r="S440" s="10"/>
      <c r="T440" s="11"/>
      <c r="U440" s="10"/>
      <c r="V440" s="11"/>
      <c r="W440" s="10"/>
      <c r="X440" s="11"/>
      <c r="Y440" s="12">
        <f>SUM(F440,H440+J440+L440+N440+R440+P440+T440+V440+X440)</f>
        <v>0</v>
      </c>
      <c r="Z440" s="7">
        <v>430</v>
      </c>
    </row>
    <row r="441" spans="1:26" ht="16.5" hidden="1" customHeight="1">
      <c r="A441" s="7">
        <f t="shared" si="6"/>
        <v>431</v>
      </c>
      <c r="B441" s="8"/>
      <c r="C441" s="9"/>
      <c r="D441" s="56"/>
      <c r="E441" s="10"/>
      <c r="F441" s="11"/>
      <c r="G441" s="10"/>
      <c r="H441" s="11"/>
      <c r="I441" s="10"/>
      <c r="J441" s="11"/>
      <c r="K441" s="10"/>
      <c r="L441" s="11"/>
      <c r="M441" s="10"/>
      <c r="N441" s="11"/>
      <c r="O441" s="10"/>
      <c r="P441" s="11"/>
      <c r="Q441" s="10"/>
      <c r="R441" s="11"/>
      <c r="S441" s="10"/>
      <c r="T441" s="11"/>
      <c r="U441" s="10"/>
      <c r="V441" s="11"/>
      <c r="W441" s="10"/>
      <c r="X441" s="11"/>
      <c r="Y441" s="12">
        <f>SUM(F441,H441+J441+L441+N441+R441+P441+T441+V441+X441)</f>
        <v>0</v>
      </c>
      <c r="Z441" s="7">
        <v>431</v>
      </c>
    </row>
    <row r="442" spans="1:26" ht="16.5" hidden="1" customHeight="1">
      <c r="A442" s="7">
        <f t="shared" si="6"/>
        <v>432</v>
      </c>
      <c r="B442" s="8"/>
      <c r="C442" s="9"/>
      <c r="D442" s="56"/>
      <c r="E442" s="10"/>
      <c r="F442" s="11"/>
      <c r="G442" s="10"/>
      <c r="H442" s="11"/>
      <c r="I442" s="10"/>
      <c r="J442" s="11"/>
      <c r="K442" s="10"/>
      <c r="L442" s="11"/>
      <c r="M442" s="10"/>
      <c r="N442" s="11"/>
      <c r="O442" s="10"/>
      <c r="P442" s="11"/>
      <c r="Q442" s="10"/>
      <c r="R442" s="11"/>
      <c r="S442" s="10"/>
      <c r="T442" s="11"/>
      <c r="U442" s="10"/>
      <c r="V442" s="11"/>
      <c r="W442" s="10"/>
      <c r="X442" s="11"/>
      <c r="Y442" s="12">
        <f>SUM(F442,H442+J442+L442+N442+R442+P442+T442+V442+X442)</f>
        <v>0</v>
      </c>
      <c r="Z442" s="7">
        <v>432</v>
      </c>
    </row>
    <row r="443" spans="1:26" ht="16.5" hidden="1" customHeight="1">
      <c r="A443" s="7">
        <f t="shared" si="6"/>
        <v>433</v>
      </c>
      <c r="B443" s="8"/>
      <c r="C443" s="9"/>
      <c r="D443" s="56"/>
      <c r="E443" s="10"/>
      <c r="F443" s="11"/>
      <c r="G443" s="10"/>
      <c r="H443" s="11"/>
      <c r="I443" s="10"/>
      <c r="J443" s="11"/>
      <c r="K443" s="10"/>
      <c r="L443" s="11"/>
      <c r="M443" s="10"/>
      <c r="N443" s="11"/>
      <c r="O443" s="10"/>
      <c r="P443" s="11"/>
      <c r="Q443" s="10"/>
      <c r="R443" s="11"/>
      <c r="S443" s="10"/>
      <c r="T443" s="11"/>
      <c r="U443" s="10"/>
      <c r="V443" s="11"/>
      <c r="W443" s="10"/>
      <c r="X443" s="11"/>
      <c r="Y443" s="12">
        <f>SUM(F443,H443+J443+L443+N443+R443+P443+T443+V443+X443)</f>
        <v>0</v>
      </c>
      <c r="Z443" s="7">
        <v>433</v>
      </c>
    </row>
    <row r="444" spans="1:26" ht="16.5" hidden="1" customHeight="1">
      <c r="A444" s="7">
        <f t="shared" si="6"/>
        <v>434</v>
      </c>
      <c r="B444" s="8"/>
      <c r="C444" s="9"/>
      <c r="D444" s="56"/>
      <c r="E444" s="10"/>
      <c r="F444" s="11"/>
      <c r="G444" s="10"/>
      <c r="H444" s="11"/>
      <c r="I444" s="10"/>
      <c r="J444" s="11"/>
      <c r="K444" s="10"/>
      <c r="L444" s="11"/>
      <c r="M444" s="10"/>
      <c r="N444" s="11"/>
      <c r="O444" s="10"/>
      <c r="P444" s="11"/>
      <c r="Q444" s="10"/>
      <c r="R444" s="11"/>
      <c r="S444" s="10"/>
      <c r="T444" s="11"/>
      <c r="U444" s="10"/>
      <c r="V444" s="11"/>
      <c r="W444" s="10"/>
      <c r="X444" s="11"/>
      <c r="Y444" s="12">
        <f>SUM(F444,H444+J444+L444+N444+R444+P444+T444+V444+X444)</f>
        <v>0</v>
      </c>
      <c r="Z444" s="7">
        <v>434</v>
      </c>
    </row>
    <row r="445" spans="1:26" ht="16.5" hidden="1" customHeight="1">
      <c r="A445" s="7">
        <f t="shared" si="6"/>
        <v>435</v>
      </c>
      <c r="B445" s="8"/>
      <c r="C445" s="9"/>
      <c r="D445" s="56"/>
      <c r="E445" s="10"/>
      <c r="F445" s="11"/>
      <c r="G445" s="10"/>
      <c r="H445" s="11"/>
      <c r="I445" s="10"/>
      <c r="J445" s="11"/>
      <c r="K445" s="10"/>
      <c r="L445" s="11"/>
      <c r="M445" s="10"/>
      <c r="N445" s="11"/>
      <c r="O445" s="10"/>
      <c r="P445" s="11"/>
      <c r="Q445" s="10"/>
      <c r="R445" s="11"/>
      <c r="S445" s="10"/>
      <c r="T445" s="11"/>
      <c r="U445" s="10"/>
      <c r="V445" s="11"/>
      <c r="W445" s="10"/>
      <c r="X445" s="11"/>
      <c r="Y445" s="12">
        <f>SUM(F445,H445+J445+L445+N445+R445+P445+T445+V445+X445)</f>
        <v>0</v>
      </c>
      <c r="Z445" s="7">
        <v>435</v>
      </c>
    </row>
    <row r="446" spans="1:26" ht="16.5" hidden="1" customHeight="1">
      <c r="A446" s="7">
        <f t="shared" si="6"/>
        <v>436</v>
      </c>
      <c r="B446" s="8"/>
      <c r="C446" s="9"/>
      <c r="D446" s="56"/>
      <c r="E446" s="10"/>
      <c r="F446" s="11"/>
      <c r="G446" s="10"/>
      <c r="H446" s="11"/>
      <c r="I446" s="10"/>
      <c r="J446" s="11"/>
      <c r="K446" s="10"/>
      <c r="L446" s="11"/>
      <c r="M446" s="10"/>
      <c r="N446" s="11"/>
      <c r="O446" s="10"/>
      <c r="P446" s="11"/>
      <c r="Q446" s="10"/>
      <c r="R446" s="11"/>
      <c r="S446" s="10"/>
      <c r="T446" s="11"/>
      <c r="U446" s="10"/>
      <c r="V446" s="11"/>
      <c r="W446" s="10"/>
      <c r="X446" s="11"/>
      <c r="Y446" s="12">
        <f>SUM(F446,H446+J446+L446+N446+R446+P446+T446+V446+X446)</f>
        <v>0</v>
      </c>
      <c r="Z446" s="7">
        <v>436</v>
      </c>
    </row>
    <row r="447" spans="1:26" ht="16.5" hidden="1" customHeight="1">
      <c r="A447" s="7">
        <f t="shared" si="6"/>
        <v>437</v>
      </c>
      <c r="B447" s="8"/>
      <c r="C447" s="9"/>
      <c r="D447" s="56"/>
      <c r="E447" s="10"/>
      <c r="F447" s="11"/>
      <c r="G447" s="10"/>
      <c r="H447" s="11"/>
      <c r="I447" s="10"/>
      <c r="J447" s="11"/>
      <c r="K447" s="10"/>
      <c r="L447" s="11"/>
      <c r="M447" s="10"/>
      <c r="N447" s="11"/>
      <c r="O447" s="10"/>
      <c r="P447" s="11"/>
      <c r="Q447" s="10"/>
      <c r="R447" s="11"/>
      <c r="S447" s="10"/>
      <c r="T447" s="11"/>
      <c r="U447" s="10"/>
      <c r="V447" s="11"/>
      <c r="W447" s="10"/>
      <c r="X447" s="11"/>
      <c r="Y447" s="12">
        <f>SUM(F447,H447+J447+L447+N447+R447+P447+T447+V447+X447)</f>
        <v>0</v>
      </c>
      <c r="Z447" s="7">
        <v>437</v>
      </c>
    </row>
    <row r="448" spans="1:26" ht="16.5" hidden="1" customHeight="1">
      <c r="A448" s="7">
        <f t="shared" si="6"/>
        <v>438</v>
      </c>
      <c r="B448" s="8"/>
      <c r="C448" s="9"/>
      <c r="D448" s="56"/>
      <c r="E448" s="10"/>
      <c r="F448" s="11"/>
      <c r="G448" s="10"/>
      <c r="H448" s="11"/>
      <c r="I448" s="10"/>
      <c r="J448" s="11"/>
      <c r="K448" s="10"/>
      <c r="L448" s="11"/>
      <c r="M448" s="10"/>
      <c r="N448" s="11"/>
      <c r="O448" s="10"/>
      <c r="P448" s="11"/>
      <c r="Q448" s="10"/>
      <c r="R448" s="11"/>
      <c r="S448" s="10"/>
      <c r="T448" s="11"/>
      <c r="U448" s="10"/>
      <c r="V448" s="11"/>
      <c r="W448" s="10"/>
      <c r="X448" s="11"/>
      <c r="Y448" s="12">
        <f>SUM(F448,H448+J448+L448+N448+R448+P448+T448+V448+X448)</f>
        <v>0</v>
      </c>
      <c r="Z448" s="7">
        <v>438</v>
      </c>
    </row>
    <row r="449" spans="1:26" ht="16.5" hidden="1" customHeight="1">
      <c r="A449" s="7">
        <f t="shared" si="6"/>
        <v>439</v>
      </c>
      <c r="B449" s="8"/>
      <c r="C449" s="9"/>
      <c r="D449" s="56"/>
      <c r="E449" s="10"/>
      <c r="F449" s="11"/>
      <c r="G449" s="10"/>
      <c r="H449" s="11"/>
      <c r="I449" s="10"/>
      <c r="J449" s="11"/>
      <c r="K449" s="10"/>
      <c r="L449" s="11"/>
      <c r="M449" s="10"/>
      <c r="N449" s="11"/>
      <c r="O449" s="10"/>
      <c r="P449" s="11"/>
      <c r="Q449" s="10"/>
      <c r="R449" s="11"/>
      <c r="S449" s="10"/>
      <c r="T449" s="11"/>
      <c r="U449" s="10"/>
      <c r="V449" s="11"/>
      <c r="W449" s="10"/>
      <c r="X449" s="11"/>
      <c r="Y449" s="12">
        <f>SUM(F449,H449+J449+L449+N449+R449+P449+T449+V449+X449)</f>
        <v>0</v>
      </c>
      <c r="Z449" s="7">
        <v>439</v>
      </c>
    </row>
    <row r="450" spans="1:26" ht="16.5" hidden="1" customHeight="1">
      <c r="A450" s="7">
        <f t="shared" si="6"/>
        <v>440</v>
      </c>
      <c r="B450" s="8"/>
      <c r="C450" s="9"/>
      <c r="D450" s="56"/>
      <c r="E450" s="10"/>
      <c r="F450" s="11"/>
      <c r="G450" s="10"/>
      <c r="H450" s="11"/>
      <c r="I450" s="10"/>
      <c r="J450" s="11"/>
      <c r="K450" s="10"/>
      <c r="L450" s="11"/>
      <c r="M450" s="10"/>
      <c r="N450" s="11"/>
      <c r="O450" s="10"/>
      <c r="P450" s="11"/>
      <c r="Q450" s="10"/>
      <c r="R450" s="11"/>
      <c r="S450" s="10"/>
      <c r="T450" s="11"/>
      <c r="U450" s="10"/>
      <c r="V450" s="11"/>
      <c r="W450" s="10"/>
      <c r="X450" s="11"/>
      <c r="Y450" s="12">
        <f>SUM(F450,H450+J450+L450+N450+R450+P450+T450+V450+X450)</f>
        <v>0</v>
      </c>
      <c r="Z450" s="7">
        <v>440</v>
      </c>
    </row>
    <row r="451" spans="1:26" ht="16.5" hidden="1" customHeight="1">
      <c r="A451" s="7">
        <f t="shared" si="6"/>
        <v>441</v>
      </c>
      <c r="B451" s="8"/>
      <c r="C451" s="9"/>
      <c r="D451" s="56"/>
      <c r="E451" s="10"/>
      <c r="F451" s="11"/>
      <c r="G451" s="10"/>
      <c r="H451" s="11"/>
      <c r="I451" s="10"/>
      <c r="J451" s="11"/>
      <c r="K451" s="10"/>
      <c r="L451" s="11"/>
      <c r="M451" s="10"/>
      <c r="N451" s="11"/>
      <c r="O451" s="10"/>
      <c r="P451" s="11"/>
      <c r="Q451" s="10"/>
      <c r="R451" s="11"/>
      <c r="S451" s="10"/>
      <c r="T451" s="11"/>
      <c r="U451" s="10"/>
      <c r="V451" s="11"/>
      <c r="W451" s="10"/>
      <c r="X451" s="11"/>
      <c r="Y451" s="12">
        <f>SUM(F451,H451+J451+L451+N451+R451+P451+T451+V451+X451)</f>
        <v>0</v>
      </c>
      <c r="Z451" s="7">
        <v>441</v>
      </c>
    </row>
    <row r="452" spans="1:26" ht="16.5" hidden="1" customHeight="1">
      <c r="A452" s="7">
        <f t="shared" si="6"/>
        <v>442</v>
      </c>
      <c r="B452" s="8"/>
      <c r="C452" s="9"/>
      <c r="D452" s="56"/>
      <c r="E452" s="10"/>
      <c r="F452" s="11"/>
      <c r="G452" s="10"/>
      <c r="H452" s="11"/>
      <c r="I452" s="10"/>
      <c r="J452" s="11"/>
      <c r="K452" s="10"/>
      <c r="L452" s="11"/>
      <c r="M452" s="10"/>
      <c r="N452" s="11"/>
      <c r="O452" s="10"/>
      <c r="P452" s="11"/>
      <c r="Q452" s="10"/>
      <c r="R452" s="11"/>
      <c r="S452" s="10"/>
      <c r="T452" s="11"/>
      <c r="U452" s="10"/>
      <c r="V452" s="11"/>
      <c r="W452" s="10"/>
      <c r="X452" s="11"/>
      <c r="Y452" s="12">
        <f>SUM(F452,H452+J452+L452+N452+R452+P452+T452+V452+X452)</f>
        <v>0</v>
      </c>
      <c r="Z452" s="7">
        <v>442</v>
      </c>
    </row>
    <row r="453" spans="1:26" ht="16.5" hidden="1" customHeight="1">
      <c r="A453" s="7">
        <f t="shared" si="6"/>
        <v>443</v>
      </c>
      <c r="B453" s="8"/>
      <c r="C453" s="9"/>
      <c r="D453" s="56"/>
      <c r="E453" s="10"/>
      <c r="F453" s="11"/>
      <c r="G453" s="10"/>
      <c r="H453" s="11"/>
      <c r="I453" s="10"/>
      <c r="J453" s="11"/>
      <c r="K453" s="10"/>
      <c r="L453" s="11"/>
      <c r="M453" s="10"/>
      <c r="N453" s="11"/>
      <c r="O453" s="10"/>
      <c r="P453" s="11"/>
      <c r="Q453" s="10"/>
      <c r="R453" s="11"/>
      <c r="S453" s="10"/>
      <c r="T453" s="11"/>
      <c r="U453" s="10"/>
      <c r="V453" s="11"/>
      <c r="W453" s="10"/>
      <c r="X453" s="11"/>
      <c r="Y453" s="12">
        <f>SUM(F453,H453+J453+L453+N453+R453+P453+T453+V453+X453)</f>
        <v>0</v>
      </c>
      <c r="Z453" s="7">
        <v>443</v>
      </c>
    </row>
    <row r="454" spans="1:26" ht="16.5" hidden="1" customHeight="1">
      <c r="A454" s="7">
        <f t="shared" si="6"/>
        <v>444</v>
      </c>
      <c r="B454" s="8"/>
      <c r="C454" s="9"/>
      <c r="D454" s="56"/>
      <c r="E454" s="10"/>
      <c r="F454" s="11"/>
      <c r="G454" s="10"/>
      <c r="H454" s="11"/>
      <c r="I454" s="10"/>
      <c r="J454" s="11"/>
      <c r="K454" s="10"/>
      <c r="L454" s="11"/>
      <c r="M454" s="10"/>
      <c r="N454" s="11"/>
      <c r="O454" s="10"/>
      <c r="P454" s="11"/>
      <c r="Q454" s="10"/>
      <c r="R454" s="11"/>
      <c r="S454" s="10"/>
      <c r="T454" s="11"/>
      <c r="U454" s="10"/>
      <c r="V454" s="11"/>
      <c r="W454" s="10"/>
      <c r="X454" s="11"/>
      <c r="Y454" s="12">
        <f>SUM(F454,H454+J454+L454+N454+R454+P454+T454+V454+X454)</f>
        <v>0</v>
      </c>
      <c r="Z454" s="7">
        <v>444</v>
      </c>
    </row>
    <row r="455" spans="1:26" ht="16.5" hidden="1" customHeight="1">
      <c r="A455" s="7">
        <f t="shared" si="6"/>
        <v>445</v>
      </c>
      <c r="B455" s="8"/>
      <c r="C455" s="9"/>
      <c r="D455" s="56"/>
      <c r="E455" s="10"/>
      <c r="F455" s="11"/>
      <c r="G455" s="10"/>
      <c r="H455" s="11"/>
      <c r="I455" s="10"/>
      <c r="J455" s="11"/>
      <c r="K455" s="10"/>
      <c r="L455" s="11"/>
      <c r="M455" s="10"/>
      <c r="N455" s="11"/>
      <c r="O455" s="10"/>
      <c r="P455" s="11"/>
      <c r="Q455" s="10"/>
      <c r="R455" s="11"/>
      <c r="S455" s="10"/>
      <c r="T455" s="11"/>
      <c r="U455" s="10"/>
      <c r="V455" s="11"/>
      <c r="W455" s="10"/>
      <c r="X455" s="11"/>
      <c r="Y455" s="12">
        <f>SUM(F455,H455+J455+L455+N455+R455+P455+T455+V455+X455)</f>
        <v>0</v>
      </c>
      <c r="Z455" s="7">
        <v>445</v>
      </c>
    </row>
    <row r="456" spans="1:26" ht="16.5" hidden="1" customHeight="1">
      <c r="A456" s="7">
        <f t="shared" si="6"/>
        <v>446</v>
      </c>
      <c r="B456" s="8"/>
      <c r="C456" s="9"/>
      <c r="D456" s="56"/>
      <c r="E456" s="10"/>
      <c r="F456" s="11"/>
      <c r="G456" s="10"/>
      <c r="H456" s="11"/>
      <c r="I456" s="10"/>
      <c r="J456" s="11"/>
      <c r="K456" s="10"/>
      <c r="L456" s="11"/>
      <c r="M456" s="10"/>
      <c r="N456" s="11"/>
      <c r="O456" s="10"/>
      <c r="P456" s="11"/>
      <c r="Q456" s="10"/>
      <c r="R456" s="11"/>
      <c r="S456" s="10"/>
      <c r="T456" s="11"/>
      <c r="U456" s="10"/>
      <c r="V456" s="11"/>
      <c r="W456" s="10"/>
      <c r="X456" s="11"/>
      <c r="Y456" s="12">
        <f>SUM(F456,H456+J456+L456+N456+R456+P456+T456+V456+X456)</f>
        <v>0</v>
      </c>
      <c r="Z456" s="7">
        <v>446</v>
      </c>
    </row>
    <row r="457" spans="1:26" ht="16.5" hidden="1" customHeight="1">
      <c r="A457" s="7">
        <f t="shared" si="6"/>
        <v>447</v>
      </c>
      <c r="B457" s="8"/>
      <c r="C457" s="9"/>
      <c r="D457" s="56"/>
      <c r="E457" s="10"/>
      <c r="F457" s="11"/>
      <c r="G457" s="10"/>
      <c r="H457" s="11"/>
      <c r="I457" s="10"/>
      <c r="J457" s="11"/>
      <c r="K457" s="10"/>
      <c r="L457" s="11"/>
      <c r="M457" s="10"/>
      <c r="N457" s="11"/>
      <c r="O457" s="10"/>
      <c r="P457" s="11"/>
      <c r="Q457" s="10"/>
      <c r="R457" s="11"/>
      <c r="S457" s="10"/>
      <c r="T457" s="11"/>
      <c r="U457" s="10"/>
      <c r="V457" s="11"/>
      <c r="W457" s="10"/>
      <c r="X457" s="11"/>
      <c r="Y457" s="12">
        <f>SUM(F457,H457+J457+L457+N457+R457+P457+T457+V457+X457)</f>
        <v>0</v>
      </c>
      <c r="Z457" s="7">
        <v>447</v>
      </c>
    </row>
    <row r="458" spans="1:26" ht="16.5" hidden="1" customHeight="1">
      <c r="A458" s="7">
        <f t="shared" si="6"/>
        <v>448</v>
      </c>
      <c r="B458" s="8"/>
      <c r="C458" s="9"/>
      <c r="D458" s="56"/>
      <c r="E458" s="10"/>
      <c r="F458" s="11"/>
      <c r="G458" s="10"/>
      <c r="H458" s="11"/>
      <c r="I458" s="10"/>
      <c r="J458" s="11"/>
      <c r="K458" s="10"/>
      <c r="L458" s="11"/>
      <c r="M458" s="10"/>
      <c r="N458" s="11"/>
      <c r="O458" s="10"/>
      <c r="P458" s="11"/>
      <c r="Q458" s="10"/>
      <c r="R458" s="11"/>
      <c r="S458" s="10"/>
      <c r="T458" s="11"/>
      <c r="U458" s="10"/>
      <c r="V458" s="11"/>
      <c r="W458" s="10"/>
      <c r="X458" s="11"/>
      <c r="Y458" s="12">
        <f>SUM(F458,H458+J458+L458+N458+R458+P458+T458+V458+X458)</f>
        <v>0</v>
      </c>
      <c r="Z458" s="7">
        <v>448</v>
      </c>
    </row>
    <row r="459" spans="1:26" ht="16.5" hidden="1" customHeight="1">
      <c r="A459" s="7">
        <f t="shared" si="6"/>
        <v>449</v>
      </c>
      <c r="B459" s="8"/>
      <c r="C459" s="9"/>
      <c r="D459" s="56"/>
      <c r="E459" s="10"/>
      <c r="F459" s="11"/>
      <c r="G459" s="10"/>
      <c r="H459" s="11"/>
      <c r="I459" s="10"/>
      <c r="J459" s="11"/>
      <c r="K459" s="10"/>
      <c r="L459" s="11"/>
      <c r="M459" s="10"/>
      <c r="N459" s="11"/>
      <c r="O459" s="10"/>
      <c r="P459" s="11"/>
      <c r="Q459" s="10"/>
      <c r="R459" s="11"/>
      <c r="S459" s="10"/>
      <c r="T459" s="11"/>
      <c r="U459" s="10"/>
      <c r="V459" s="11"/>
      <c r="W459" s="10"/>
      <c r="X459" s="11"/>
      <c r="Y459" s="12">
        <f>SUM(F459,H459+J459+L459+N459+R459+P459+T459+V459+X459)</f>
        <v>0</v>
      </c>
      <c r="Z459" s="7">
        <v>449</v>
      </c>
    </row>
    <row r="460" spans="1:26" ht="16.5" hidden="1" customHeight="1">
      <c r="A460" s="7">
        <f t="shared" ref="A460:A523" si="7">Z460</f>
        <v>450</v>
      </c>
      <c r="B460" s="8"/>
      <c r="C460" s="9"/>
      <c r="D460" s="56"/>
      <c r="E460" s="10"/>
      <c r="F460" s="11"/>
      <c r="G460" s="10"/>
      <c r="H460" s="11"/>
      <c r="I460" s="10"/>
      <c r="J460" s="11"/>
      <c r="K460" s="10"/>
      <c r="L460" s="11"/>
      <c r="M460" s="10"/>
      <c r="N460" s="11"/>
      <c r="O460" s="10"/>
      <c r="P460" s="11"/>
      <c r="Q460" s="10"/>
      <c r="R460" s="11"/>
      <c r="S460" s="10"/>
      <c r="T460" s="11"/>
      <c r="U460" s="10"/>
      <c r="V460" s="11"/>
      <c r="W460" s="10"/>
      <c r="X460" s="11"/>
      <c r="Y460" s="12">
        <f>SUM(F460,H460+J460+L460+N460+R460+P460+T460+V460+X460)</f>
        <v>0</v>
      </c>
      <c r="Z460" s="7">
        <v>450</v>
      </c>
    </row>
    <row r="461" spans="1:26" ht="16.5" hidden="1" customHeight="1">
      <c r="A461" s="7">
        <f t="shared" si="7"/>
        <v>451</v>
      </c>
      <c r="B461" s="8"/>
      <c r="C461" s="9"/>
      <c r="D461" s="56"/>
      <c r="E461" s="10"/>
      <c r="F461" s="11"/>
      <c r="G461" s="10"/>
      <c r="H461" s="11"/>
      <c r="I461" s="10"/>
      <c r="J461" s="11"/>
      <c r="K461" s="10"/>
      <c r="L461" s="11"/>
      <c r="M461" s="10"/>
      <c r="N461" s="11"/>
      <c r="O461" s="10"/>
      <c r="P461" s="11"/>
      <c r="Q461" s="10"/>
      <c r="R461" s="11"/>
      <c r="S461" s="10"/>
      <c r="T461" s="11"/>
      <c r="U461" s="10"/>
      <c r="V461" s="11"/>
      <c r="W461" s="10"/>
      <c r="X461" s="11"/>
      <c r="Y461" s="12">
        <f>SUM(F461,H461+J461+L461+N461+R461+P461+T461+V461+X461)</f>
        <v>0</v>
      </c>
      <c r="Z461" s="7">
        <v>451</v>
      </c>
    </row>
    <row r="462" spans="1:26" ht="16.5" hidden="1" customHeight="1">
      <c r="A462" s="7">
        <f t="shared" si="7"/>
        <v>452</v>
      </c>
      <c r="B462" s="8"/>
      <c r="C462" s="9"/>
      <c r="D462" s="56"/>
      <c r="E462" s="10"/>
      <c r="F462" s="11"/>
      <c r="G462" s="10"/>
      <c r="H462" s="11"/>
      <c r="I462" s="10"/>
      <c r="J462" s="11"/>
      <c r="K462" s="10"/>
      <c r="L462" s="11"/>
      <c r="M462" s="10"/>
      <c r="N462" s="11"/>
      <c r="O462" s="10"/>
      <c r="P462" s="11"/>
      <c r="Q462" s="10"/>
      <c r="R462" s="11"/>
      <c r="S462" s="10"/>
      <c r="T462" s="11"/>
      <c r="U462" s="10"/>
      <c r="V462" s="11"/>
      <c r="W462" s="10"/>
      <c r="X462" s="11"/>
      <c r="Y462" s="12">
        <f>SUM(F462,H462+J462+L462+N462+R462+P462+T462+V462+X462)</f>
        <v>0</v>
      </c>
      <c r="Z462" s="7">
        <v>452</v>
      </c>
    </row>
    <row r="463" spans="1:26" ht="16.5" hidden="1" customHeight="1">
      <c r="A463" s="7">
        <f t="shared" si="7"/>
        <v>453</v>
      </c>
      <c r="B463" s="8"/>
      <c r="C463" s="9"/>
      <c r="D463" s="56"/>
      <c r="E463" s="10"/>
      <c r="F463" s="11"/>
      <c r="G463" s="10"/>
      <c r="H463" s="11"/>
      <c r="I463" s="10"/>
      <c r="J463" s="11"/>
      <c r="K463" s="10"/>
      <c r="L463" s="11"/>
      <c r="M463" s="10"/>
      <c r="N463" s="11"/>
      <c r="O463" s="10"/>
      <c r="P463" s="11"/>
      <c r="Q463" s="10"/>
      <c r="R463" s="11"/>
      <c r="S463" s="10"/>
      <c r="T463" s="11"/>
      <c r="U463" s="10"/>
      <c r="V463" s="11"/>
      <c r="W463" s="10"/>
      <c r="X463" s="11"/>
      <c r="Y463" s="12">
        <f>SUM(F463,H463+J463+L463+N463+R463+P463+T463+V463+X463)</f>
        <v>0</v>
      </c>
      <c r="Z463" s="7">
        <v>453</v>
      </c>
    </row>
    <row r="464" spans="1:26" ht="16.5" hidden="1" customHeight="1">
      <c r="A464" s="7">
        <f t="shared" si="7"/>
        <v>454</v>
      </c>
      <c r="B464" s="8"/>
      <c r="C464" s="9"/>
      <c r="D464" s="56"/>
      <c r="E464" s="10"/>
      <c r="F464" s="11"/>
      <c r="G464" s="10"/>
      <c r="H464" s="11"/>
      <c r="I464" s="10"/>
      <c r="J464" s="11"/>
      <c r="K464" s="10"/>
      <c r="L464" s="11"/>
      <c r="M464" s="10"/>
      <c r="N464" s="11"/>
      <c r="O464" s="10"/>
      <c r="P464" s="11"/>
      <c r="Q464" s="10"/>
      <c r="R464" s="11"/>
      <c r="S464" s="10"/>
      <c r="T464" s="11"/>
      <c r="U464" s="10"/>
      <c r="V464" s="11"/>
      <c r="W464" s="10"/>
      <c r="X464" s="11"/>
      <c r="Y464" s="12">
        <f>SUM(F464,H464+J464+L464+N464+R464+P464+T464+V464+X464)</f>
        <v>0</v>
      </c>
      <c r="Z464" s="7">
        <v>454</v>
      </c>
    </row>
    <row r="465" spans="1:26" ht="16.5" hidden="1" customHeight="1">
      <c r="A465" s="7">
        <f t="shared" si="7"/>
        <v>455</v>
      </c>
      <c r="B465" s="8"/>
      <c r="C465" s="9"/>
      <c r="D465" s="56"/>
      <c r="E465" s="10"/>
      <c r="F465" s="11"/>
      <c r="G465" s="10"/>
      <c r="H465" s="11"/>
      <c r="I465" s="10"/>
      <c r="J465" s="11"/>
      <c r="K465" s="10"/>
      <c r="L465" s="11"/>
      <c r="M465" s="10"/>
      <c r="N465" s="11"/>
      <c r="O465" s="10"/>
      <c r="P465" s="11"/>
      <c r="Q465" s="10"/>
      <c r="R465" s="11"/>
      <c r="S465" s="10"/>
      <c r="T465" s="11"/>
      <c r="U465" s="10"/>
      <c r="V465" s="11"/>
      <c r="W465" s="10"/>
      <c r="X465" s="11"/>
      <c r="Y465" s="12">
        <f>SUM(F465,H465+J465+L465+N465+R465+P465+T465+V465+X465)</f>
        <v>0</v>
      </c>
      <c r="Z465" s="7">
        <v>455</v>
      </c>
    </row>
    <row r="466" spans="1:26" ht="16.5" hidden="1" customHeight="1">
      <c r="A466" s="7">
        <f t="shared" si="7"/>
        <v>456</v>
      </c>
      <c r="B466" s="8"/>
      <c r="C466" s="9"/>
      <c r="D466" s="56"/>
      <c r="E466" s="10"/>
      <c r="F466" s="11"/>
      <c r="G466" s="10"/>
      <c r="H466" s="11"/>
      <c r="I466" s="10"/>
      <c r="J466" s="11"/>
      <c r="K466" s="10"/>
      <c r="L466" s="11"/>
      <c r="M466" s="10"/>
      <c r="N466" s="11"/>
      <c r="O466" s="10"/>
      <c r="P466" s="11"/>
      <c r="Q466" s="10"/>
      <c r="R466" s="11"/>
      <c r="S466" s="10"/>
      <c r="T466" s="11"/>
      <c r="U466" s="10"/>
      <c r="V466" s="11"/>
      <c r="W466" s="10"/>
      <c r="X466" s="11"/>
      <c r="Y466" s="12">
        <f>SUM(F466,H466+J466+L466+N466+R466+P466+T466+V466+X466)</f>
        <v>0</v>
      </c>
      <c r="Z466" s="7">
        <v>456</v>
      </c>
    </row>
    <row r="467" spans="1:26" ht="16.5" hidden="1" customHeight="1">
      <c r="A467" s="7">
        <f t="shared" si="7"/>
        <v>457</v>
      </c>
      <c r="B467" s="8"/>
      <c r="C467" s="9"/>
      <c r="D467" s="56"/>
      <c r="E467" s="10"/>
      <c r="F467" s="11"/>
      <c r="G467" s="10"/>
      <c r="H467" s="11"/>
      <c r="I467" s="10"/>
      <c r="J467" s="11"/>
      <c r="K467" s="10"/>
      <c r="L467" s="11"/>
      <c r="M467" s="10"/>
      <c r="N467" s="11"/>
      <c r="O467" s="10"/>
      <c r="P467" s="11"/>
      <c r="Q467" s="10"/>
      <c r="R467" s="11"/>
      <c r="S467" s="10"/>
      <c r="T467" s="11"/>
      <c r="U467" s="10"/>
      <c r="V467" s="11"/>
      <c r="W467" s="10"/>
      <c r="X467" s="11"/>
      <c r="Y467" s="12">
        <f>SUM(F467,H467+J467+L467+N467+R467+P467+T467+V467+X467)</f>
        <v>0</v>
      </c>
      <c r="Z467" s="7">
        <v>457</v>
      </c>
    </row>
    <row r="468" spans="1:26" ht="16.5" hidden="1" customHeight="1">
      <c r="A468" s="7">
        <f t="shared" si="7"/>
        <v>458</v>
      </c>
      <c r="B468" s="8"/>
      <c r="C468" s="9"/>
      <c r="D468" s="56"/>
      <c r="E468" s="10"/>
      <c r="F468" s="11"/>
      <c r="G468" s="10"/>
      <c r="H468" s="11"/>
      <c r="I468" s="10"/>
      <c r="J468" s="11"/>
      <c r="K468" s="10"/>
      <c r="L468" s="11"/>
      <c r="M468" s="10"/>
      <c r="N468" s="11"/>
      <c r="O468" s="10"/>
      <c r="P468" s="11"/>
      <c r="Q468" s="10"/>
      <c r="R468" s="11"/>
      <c r="S468" s="10"/>
      <c r="T468" s="11"/>
      <c r="U468" s="10"/>
      <c r="V468" s="11"/>
      <c r="W468" s="10"/>
      <c r="X468" s="11"/>
      <c r="Y468" s="12">
        <f>SUM(F468,H468+J468+L468+N468+R468+P468+T468+V468+X468)</f>
        <v>0</v>
      </c>
      <c r="Z468" s="7">
        <v>458</v>
      </c>
    </row>
    <row r="469" spans="1:26" ht="16.5" hidden="1" customHeight="1">
      <c r="A469" s="7">
        <f t="shared" si="7"/>
        <v>459</v>
      </c>
      <c r="B469" s="8"/>
      <c r="C469" s="9"/>
      <c r="D469" s="56"/>
      <c r="E469" s="10"/>
      <c r="F469" s="11"/>
      <c r="G469" s="10"/>
      <c r="H469" s="11"/>
      <c r="I469" s="10"/>
      <c r="J469" s="11"/>
      <c r="K469" s="10"/>
      <c r="L469" s="11"/>
      <c r="M469" s="10"/>
      <c r="N469" s="11"/>
      <c r="O469" s="10"/>
      <c r="P469" s="11"/>
      <c r="Q469" s="10"/>
      <c r="R469" s="11"/>
      <c r="S469" s="10"/>
      <c r="T469" s="11"/>
      <c r="U469" s="10"/>
      <c r="V469" s="11"/>
      <c r="W469" s="10"/>
      <c r="X469" s="11"/>
      <c r="Y469" s="12">
        <f>SUM(F469,H469+J469+L469+N469+R469+P469+T469+V469+X469)</f>
        <v>0</v>
      </c>
      <c r="Z469" s="7">
        <v>459</v>
      </c>
    </row>
    <row r="470" spans="1:26" ht="16.5" hidden="1" customHeight="1">
      <c r="A470" s="7">
        <f t="shared" si="7"/>
        <v>460</v>
      </c>
      <c r="B470" s="8"/>
      <c r="C470" s="9"/>
      <c r="D470" s="56"/>
      <c r="E470" s="10"/>
      <c r="F470" s="11"/>
      <c r="G470" s="10"/>
      <c r="H470" s="11"/>
      <c r="I470" s="10"/>
      <c r="J470" s="11"/>
      <c r="K470" s="10"/>
      <c r="L470" s="11"/>
      <c r="M470" s="10"/>
      <c r="N470" s="11"/>
      <c r="O470" s="10"/>
      <c r="P470" s="11"/>
      <c r="Q470" s="10"/>
      <c r="R470" s="11"/>
      <c r="S470" s="10"/>
      <c r="T470" s="11"/>
      <c r="U470" s="10"/>
      <c r="V470" s="11"/>
      <c r="W470" s="10"/>
      <c r="X470" s="11"/>
      <c r="Y470" s="12">
        <f>SUM(F470,H470+J470+L470+N470+R470+P470+T470+V470+X470)</f>
        <v>0</v>
      </c>
      <c r="Z470" s="7">
        <v>460</v>
      </c>
    </row>
    <row r="471" spans="1:26" ht="16.5" hidden="1" customHeight="1">
      <c r="A471" s="7">
        <f t="shared" si="7"/>
        <v>461</v>
      </c>
      <c r="B471" s="8"/>
      <c r="C471" s="9"/>
      <c r="D471" s="56"/>
      <c r="E471" s="10"/>
      <c r="F471" s="11"/>
      <c r="G471" s="10"/>
      <c r="H471" s="11"/>
      <c r="I471" s="10"/>
      <c r="J471" s="11"/>
      <c r="K471" s="10"/>
      <c r="L471" s="11"/>
      <c r="M471" s="10"/>
      <c r="N471" s="11"/>
      <c r="O471" s="10"/>
      <c r="P471" s="11"/>
      <c r="Q471" s="10"/>
      <c r="R471" s="11"/>
      <c r="S471" s="10"/>
      <c r="T471" s="11"/>
      <c r="U471" s="10"/>
      <c r="V471" s="11"/>
      <c r="W471" s="10"/>
      <c r="X471" s="11"/>
      <c r="Y471" s="12">
        <f>SUM(F471,H471+J471+L471+N471+R471+P471+T471+V471+X471)</f>
        <v>0</v>
      </c>
      <c r="Z471" s="7">
        <v>461</v>
      </c>
    </row>
    <row r="472" spans="1:26" ht="16.5" hidden="1" customHeight="1">
      <c r="A472" s="7">
        <f t="shared" si="7"/>
        <v>462</v>
      </c>
      <c r="B472" s="8"/>
      <c r="C472" s="9"/>
      <c r="D472" s="56"/>
      <c r="E472" s="10"/>
      <c r="F472" s="11"/>
      <c r="G472" s="10"/>
      <c r="H472" s="11"/>
      <c r="I472" s="10"/>
      <c r="J472" s="11"/>
      <c r="K472" s="10"/>
      <c r="L472" s="11"/>
      <c r="M472" s="10"/>
      <c r="N472" s="11"/>
      <c r="O472" s="10"/>
      <c r="P472" s="11"/>
      <c r="Q472" s="10"/>
      <c r="R472" s="11"/>
      <c r="S472" s="10"/>
      <c r="T472" s="11"/>
      <c r="U472" s="10"/>
      <c r="V472" s="11"/>
      <c r="W472" s="10"/>
      <c r="X472" s="11"/>
      <c r="Y472" s="12">
        <f>SUM(F472,H472+J472+L472+N472+R472+P472+T472+V472+X472)</f>
        <v>0</v>
      </c>
      <c r="Z472" s="7">
        <v>462</v>
      </c>
    </row>
    <row r="473" spans="1:26" ht="16.5" hidden="1" customHeight="1">
      <c r="A473" s="7">
        <f t="shared" si="7"/>
        <v>463</v>
      </c>
      <c r="B473" s="8"/>
      <c r="C473" s="9"/>
      <c r="D473" s="56"/>
      <c r="E473" s="10"/>
      <c r="F473" s="11"/>
      <c r="G473" s="10"/>
      <c r="H473" s="11"/>
      <c r="I473" s="10"/>
      <c r="J473" s="11"/>
      <c r="K473" s="10"/>
      <c r="L473" s="11"/>
      <c r="M473" s="10"/>
      <c r="N473" s="11"/>
      <c r="O473" s="10"/>
      <c r="P473" s="11"/>
      <c r="Q473" s="10"/>
      <c r="R473" s="11"/>
      <c r="S473" s="10"/>
      <c r="T473" s="11"/>
      <c r="U473" s="10"/>
      <c r="V473" s="11"/>
      <c r="W473" s="10"/>
      <c r="X473" s="11"/>
      <c r="Y473" s="12">
        <f>SUM(F473,H473+J473+L473+N473+R473+P473+T473+V473+X473)</f>
        <v>0</v>
      </c>
      <c r="Z473" s="7">
        <v>463</v>
      </c>
    </row>
    <row r="474" spans="1:26" ht="16.5" hidden="1" customHeight="1">
      <c r="A474" s="7">
        <f t="shared" si="7"/>
        <v>464</v>
      </c>
      <c r="B474" s="8"/>
      <c r="C474" s="9"/>
      <c r="D474" s="56"/>
      <c r="E474" s="10"/>
      <c r="F474" s="11"/>
      <c r="G474" s="10"/>
      <c r="H474" s="11"/>
      <c r="I474" s="10"/>
      <c r="J474" s="11"/>
      <c r="K474" s="10"/>
      <c r="L474" s="11"/>
      <c r="M474" s="10"/>
      <c r="N474" s="11"/>
      <c r="O474" s="10"/>
      <c r="P474" s="11"/>
      <c r="Q474" s="10"/>
      <c r="R474" s="11"/>
      <c r="S474" s="10"/>
      <c r="T474" s="11"/>
      <c r="U474" s="10"/>
      <c r="V474" s="11"/>
      <c r="W474" s="10"/>
      <c r="X474" s="11"/>
      <c r="Y474" s="12">
        <f>SUM(F474,H474+J474+L474+N474+R474+P474+T474+V474+X474)</f>
        <v>0</v>
      </c>
      <c r="Z474" s="7">
        <v>464</v>
      </c>
    </row>
    <row r="475" spans="1:26" ht="16.5" hidden="1" customHeight="1">
      <c r="A475" s="7">
        <f t="shared" si="7"/>
        <v>465</v>
      </c>
      <c r="B475" s="8"/>
      <c r="C475" s="9"/>
      <c r="D475" s="56"/>
      <c r="E475" s="10"/>
      <c r="F475" s="11"/>
      <c r="G475" s="10"/>
      <c r="H475" s="11"/>
      <c r="I475" s="10"/>
      <c r="J475" s="11"/>
      <c r="K475" s="10"/>
      <c r="L475" s="11"/>
      <c r="M475" s="10"/>
      <c r="N475" s="11"/>
      <c r="O475" s="10"/>
      <c r="P475" s="11"/>
      <c r="Q475" s="10"/>
      <c r="R475" s="11"/>
      <c r="S475" s="10"/>
      <c r="T475" s="11"/>
      <c r="U475" s="10"/>
      <c r="V475" s="11"/>
      <c r="W475" s="10"/>
      <c r="X475" s="11"/>
      <c r="Y475" s="12">
        <f>SUM(F475,H475+J475+L475+N475+R475+P475+T475+V475+X475)</f>
        <v>0</v>
      </c>
      <c r="Z475" s="7">
        <v>465</v>
      </c>
    </row>
    <row r="476" spans="1:26" ht="16.5" hidden="1" customHeight="1">
      <c r="A476" s="7">
        <f t="shared" si="7"/>
        <v>466</v>
      </c>
      <c r="B476" s="8"/>
      <c r="C476" s="9"/>
      <c r="D476" s="56"/>
      <c r="E476" s="10"/>
      <c r="F476" s="11"/>
      <c r="G476" s="10"/>
      <c r="H476" s="11"/>
      <c r="I476" s="10"/>
      <c r="J476" s="11"/>
      <c r="K476" s="10"/>
      <c r="L476" s="11"/>
      <c r="M476" s="10"/>
      <c r="N476" s="11"/>
      <c r="O476" s="10"/>
      <c r="P476" s="11"/>
      <c r="Q476" s="10"/>
      <c r="R476" s="11"/>
      <c r="S476" s="10"/>
      <c r="T476" s="11"/>
      <c r="U476" s="10"/>
      <c r="V476" s="11"/>
      <c r="W476" s="10"/>
      <c r="X476" s="11"/>
      <c r="Y476" s="12">
        <f>SUM(F476,H476+J476+L476+N476+R476+P476+T476+V476+X476)</f>
        <v>0</v>
      </c>
      <c r="Z476" s="7">
        <v>466</v>
      </c>
    </row>
    <row r="477" spans="1:26" ht="16.5" hidden="1" customHeight="1">
      <c r="A477" s="7">
        <f t="shared" si="7"/>
        <v>467</v>
      </c>
      <c r="B477" s="8"/>
      <c r="C477" s="9"/>
      <c r="D477" s="56"/>
      <c r="E477" s="10"/>
      <c r="F477" s="11"/>
      <c r="G477" s="10"/>
      <c r="H477" s="11"/>
      <c r="I477" s="10"/>
      <c r="J477" s="11"/>
      <c r="K477" s="10"/>
      <c r="L477" s="11"/>
      <c r="M477" s="10"/>
      <c r="N477" s="11"/>
      <c r="O477" s="10"/>
      <c r="P477" s="11"/>
      <c r="Q477" s="10"/>
      <c r="R477" s="11"/>
      <c r="S477" s="10"/>
      <c r="T477" s="11"/>
      <c r="U477" s="10"/>
      <c r="V477" s="11"/>
      <c r="W477" s="10"/>
      <c r="X477" s="11"/>
      <c r="Y477" s="12">
        <f>SUM(F477,H477+J477+L477+N477+R477+P477+T477+V477+X477)</f>
        <v>0</v>
      </c>
      <c r="Z477" s="7">
        <v>467</v>
      </c>
    </row>
    <row r="478" spans="1:26" ht="16.5" hidden="1" customHeight="1">
      <c r="A478" s="7">
        <f t="shared" si="7"/>
        <v>468</v>
      </c>
      <c r="B478" s="8"/>
      <c r="C478" s="9"/>
      <c r="D478" s="56"/>
      <c r="E478" s="10"/>
      <c r="F478" s="11"/>
      <c r="G478" s="10"/>
      <c r="H478" s="11"/>
      <c r="I478" s="10"/>
      <c r="J478" s="11"/>
      <c r="K478" s="10"/>
      <c r="L478" s="11"/>
      <c r="M478" s="10"/>
      <c r="N478" s="11"/>
      <c r="O478" s="10"/>
      <c r="P478" s="11"/>
      <c r="Q478" s="10"/>
      <c r="R478" s="11"/>
      <c r="S478" s="10"/>
      <c r="T478" s="11"/>
      <c r="U478" s="10"/>
      <c r="V478" s="11"/>
      <c r="W478" s="10"/>
      <c r="X478" s="11"/>
      <c r="Y478" s="12">
        <f>SUM(F478,H478+J478+L478+N478+R478+P478+T478+V478+X478)</f>
        <v>0</v>
      </c>
      <c r="Z478" s="7">
        <v>468</v>
      </c>
    </row>
    <row r="479" spans="1:26" ht="16.5" hidden="1" customHeight="1">
      <c r="A479" s="7">
        <f t="shared" si="7"/>
        <v>469</v>
      </c>
      <c r="B479" s="8"/>
      <c r="C479" s="9"/>
      <c r="D479" s="56"/>
      <c r="E479" s="10"/>
      <c r="F479" s="11"/>
      <c r="G479" s="10"/>
      <c r="H479" s="11"/>
      <c r="I479" s="10"/>
      <c r="J479" s="11"/>
      <c r="K479" s="10"/>
      <c r="L479" s="11"/>
      <c r="M479" s="10"/>
      <c r="N479" s="11"/>
      <c r="O479" s="10"/>
      <c r="P479" s="11"/>
      <c r="Q479" s="10"/>
      <c r="R479" s="11"/>
      <c r="S479" s="10"/>
      <c r="T479" s="11"/>
      <c r="U479" s="10"/>
      <c r="V479" s="11"/>
      <c r="W479" s="10"/>
      <c r="X479" s="11"/>
      <c r="Y479" s="12">
        <f>SUM(F479,H479+J479+L479+N479+R479+P479+T479+V479+X479)</f>
        <v>0</v>
      </c>
      <c r="Z479" s="7">
        <v>469</v>
      </c>
    </row>
    <row r="480" spans="1:26" ht="16.5" hidden="1" customHeight="1">
      <c r="A480" s="7">
        <f t="shared" si="7"/>
        <v>470</v>
      </c>
      <c r="B480" s="8"/>
      <c r="C480" s="9"/>
      <c r="D480" s="56"/>
      <c r="E480" s="10"/>
      <c r="F480" s="11"/>
      <c r="G480" s="10"/>
      <c r="H480" s="11"/>
      <c r="I480" s="10"/>
      <c r="J480" s="11"/>
      <c r="K480" s="10"/>
      <c r="L480" s="11"/>
      <c r="M480" s="10"/>
      <c r="N480" s="11"/>
      <c r="O480" s="10"/>
      <c r="P480" s="11"/>
      <c r="Q480" s="10"/>
      <c r="R480" s="11"/>
      <c r="S480" s="10"/>
      <c r="T480" s="11"/>
      <c r="U480" s="10"/>
      <c r="V480" s="11"/>
      <c r="W480" s="10"/>
      <c r="X480" s="11"/>
      <c r="Y480" s="12">
        <f>SUM(F480,H480+J480+L480+N480+R480+P480+T480+V480+X480)</f>
        <v>0</v>
      </c>
      <c r="Z480" s="7">
        <v>470</v>
      </c>
    </row>
    <row r="481" spans="1:26" ht="16.5" hidden="1" customHeight="1">
      <c r="A481" s="7">
        <f t="shared" si="7"/>
        <v>471</v>
      </c>
      <c r="B481" s="8"/>
      <c r="C481" s="9"/>
      <c r="D481" s="56"/>
      <c r="E481" s="10"/>
      <c r="F481" s="11"/>
      <c r="G481" s="10"/>
      <c r="H481" s="11"/>
      <c r="I481" s="10"/>
      <c r="J481" s="11"/>
      <c r="K481" s="10"/>
      <c r="L481" s="11"/>
      <c r="M481" s="10"/>
      <c r="N481" s="11"/>
      <c r="O481" s="10"/>
      <c r="P481" s="11"/>
      <c r="Q481" s="10"/>
      <c r="R481" s="11"/>
      <c r="S481" s="10"/>
      <c r="T481" s="11"/>
      <c r="U481" s="10"/>
      <c r="V481" s="11"/>
      <c r="W481" s="10"/>
      <c r="X481" s="11"/>
      <c r="Y481" s="12">
        <f>SUM(F481,H481+J481+L481+N481+R481+P481+T481+V481+X481)</f>
        <v>0</v>
      </c>
      <c r="Z481" s="7">
        <v>471</v>
      </c>
    </row>
    <row r="482" spans="1:26" ht="16.5" hidden="1" customHeight="1">
      <c r="A482" s="7">
        <f t="shared" si="7"/>
        <v>472</v>
      </c>
      <c r="B482" s="8"/>
      <c r="C482" s="9"/>
      <c r="D482" s="56"/>
      <c r="E482" s="10"/>
      <c r="F482" s="11"/>
      <c r="G482" s="10"/>
      <c r="H482" s="11"/>
      <c r="I482" s="10"/>
      <c r="J482" s="11"/>
      <c r="K482" s="10"/>
      <c r="L482" s="11"/>
      <c r="M482" s="10"/>
      <c r="N482" s="11"/>
      <c r="O482" s="10"/>
      <c r="P482" s="11"/>
      <c r="Q482" s="10"/>
      <c r="R482" s="11"/>
      <c r="S482" s="10"/>
      <c r="T482" s="11"/>
      <c r="U482" s="10"/>
      <c r="V482" s="11"/>
      <c r="W482" s="10"/>
      <c r="X482" s="11"/>
      <c r="Y482" s="12">
        <f>SUM(F482,H482+J482+L482+N482+R482+P482+T482+V482+X482)</f>
        <v>0</v>
      </c>
      <c r="Z482" s="7">
        <v>472</v>
      </c>
    </row>
    <row r="483" spans="1:26" ht="16.5" hidden="1" customHeight="1">
      <c r="A483" s="7">
        <f t="shared" si="7"/>
        <v>473</v>
      </c>
      <c r="B483" s="8"/>
      <c r="C483" s="9"/>
      <c r="D483" s="56"/>
      <c r="E483" s="10"/>
      <c r="F483" s="11"/>
      <c r="G483" s="10"/>
      <c r="H483" s="11"/>
      <c r="I483" s="10"/>
      <c r="J483" s="11"/>
      <c r="K483" s="10"/>
      <c r="L483" s="11"/>
      <c r="M483" s="10"/>
      <c r="N483" s="11"/>
      <c r="O483" s="10"/>
      <c r="P483" s="11"/>
      <c r="Q483" s="10"/>
      <c r="R483" s="11"/>
      <c r="S483" s="10"/>
      <c r="T483" s="11"/>
      <c r="U483" s="10"/>
      <c r="V483" s="11"/>
      <c r="W483" s="10"/>
      <c r="X483" s="11"/>
      <c r="Y483" s="12">
        <f>SUM(F483,H483+J483+L483+N483+R483+P483+T483+V483+X483)</f>
        <v>0</v>
      </c>
      <c r="Z483" s="7">
        <v>473</v>
      </c>
    </row>
    <row r="484" spans="1:26" ht="16.5" hidden="1" customHeight="1">
      <c r="A484" s="7">
        <f t="shared" si="7"/>
        <v>474</v>
      </c>
      <c r="B484" s="8"/>
      <c r="C484" s="9"/>
      <c r="D484" s="56"/>
      <c r="E484" s="10"/>
      <c r="F484" s="11"/>
      <c r="G484" s="10"/>
      <c r="H484" s="11"/>
      <c r="I484" s="10"/>
      <c r="J484" s="11"/>
      <c r="K484" s="10"/>
      <c r="L484" s="11"/>
      <c r="M484" s="10"/>
      <c r="N484" s="11"/>
      <c r="O484" s="10"/>
      <c r="P484" s="11"/>
      <c r="Q484" s="10"/>
      <c r="R484" s="11"/>
      <c r="S484" s="10"/>
      <c r="T484" s="11"/>
      <c r="U484" s="10"/>
      <c r="V484" s="11"/>
      <c r="W484" s="10"/>
      <c r="X484" s="11"/>
      <c r="Y484" s="12">
        <f>SUM(F484,H484+J484+L484+N484+R484+P484+T484+V484+X484)</f>
        <v>0</v>
      </c>
      <c r="Z484" s="7">
        <v>474</v>
      </c>
    </row>
    <row r="485" spans="1:26" ht="16.5" hidden="1" customHeight="1">
      <c r="A485" s="7">
        <f t="shared" si="7"/>
        <v>475</v>
      </c>
      <c r="B485" s="8"/>
      <c r="C485" s="9"/>
      <c r="D485" s="56"/>
      <c r="E485" s="10"/>
      <c r="F485" s="11"/>
      <c r="G485" s="10"/>
      <c r="H485" s="11"/>
      <c r="I485" s="10"/>
      <c r="J485" s="11"/>
      <c r="K485" s="10"/>
      <c r="L485" s="11"/>
      <c r="M485" s="10"/>
      <c r="N485" s="11"/>
      <c r="O485" s="10"/>
      <c r="P485" s="11"/>
      <c r="Q485" s="10"/>
      <c r="R485" s="11"/>
      <c r="S485" s="10"/>
      <c r="T485" s="11"/>
      <c r="U485" s="10"/>
      <c r="V485" s="11"/>
      <c r="W485" s="10"/>
      <c r="X485" s="11"/>
      <c r="Y485" s="12">
        <f>SUM(F485,H485+J485+L485+N485+R485+P485+T485+V485+X485)</f>
        <v>0</v>
      </c>
      <c r="Z485" s="7">
        <v>475</v>
      </c>
    </row>
    <row r="486" spans="1:26" ht="16.5" hidden="1" customHeight="1">
      <c r="A486" s="7">
        <f t="shared" si="7"/>
        <v>476</v>
      </c>
      <c r="B486" s="8"/>
      <c r="C486" s="9"/>
      <c r="D486" s="56"/>
      <c r="E486" s="10"/>
      <c r="F486" s="11"/>
      <c r="G486" s="10"/>
      <c r="H486" s="11"/>
      <c r="I486" s="10"/>
      <c r="J486" s="11"/>
      <c r="K486" s="10"/>
      <c r="L486" s="11"/>
      <c r="M486" s="10"/>
      <c r="N486" s="11"/>
      <c r="O486" s="10"/>
      <c r="P486" s="11"/>
      <c r="Q486" s="10"/>
      <c r="R486" s="11"/>
      <c r="S486" s="10"/>
      <c r="T486" s="11"/>
      <c r="U486" s="10"/>
      <c r="V486" s="11"/>
      <c r="W486" s="10"/>
      <c r="X486" s="11"/>
      <c r="Y486" s="12">
        <f>SUM(F486,H486+J486+L486+N486+R486+P486+T486+V486+X486)</f>
        <v>0</v>
      </c>
      <c r="Z486" s="7">
        <v>476</v>
      </c>
    </row>
    <row r="487" spans="1:26" ht="16.5" hidden="1" customHeight="1">
      <c r="A487" s="7">
        <f t="shared" si="7"/>
        <v>477</v>
      </c>
      <c r="B487" s="8"/>
      <c r="C487" s="9"/>
      <c r="D487" s="56"/>
      <c r="E487" s="10"/>
      <c r="F487" s="11"/>
      <c r="G487" s="10"/>
      <c r="H487" s="11"/>
      <c r="I487" s="10"/>
      <c r="J487" s="11"/>
      <c r="K487" s="10"/>
      <c r="L487" s="11"/>
      <c r="M487" s="10"/>
      <c r="N487" s="11"/>
      <c r="O487" s="10"/>
      <c r="P487" s="11"/>
      <c r="Q487" s="10"/>
      <c r="R487" s="11"/>
      <c r="S487" s="10"/>
      <c r="T487" s="11"/>
      <c r="U487" s="10"/>
      <c r="V487" s="11"/>
      <c r="W487" s="10"/>
      <c r="X487" s="11"/>
      <c r="Y487" s="12">
        <f>SUM(F487,H487+J487+L487+N487+R487+P487+T487+V487+X487)</f>
        <v>0</v>
      </c>
      <c r="Z487" s="7">
        <v>477</v>
      </c>
    </row>
    <row r="488" spans="1:26" ht="16.5" hidden="1" customHeight="1">
      <c r="A488" s="7">
        <f t="shared" si="7"/>
        <v>478</v>
      </c>
      <c r="B488" s="8"/>
      <c r="C488" s="9"/>
      <c r="D488" s="56"/>
      <c r="E488" s="10"/>
      <c r="F488" s="11"/>
      <c r="G488" s="10"/>
      <c r="H488" s="11"/>
      <c r="I488" s="10"/>
      <c r="J488" s="11"/>
      <c r="K488" s="10"/>
      <c r="L488" s="11"/>
      <c r="M488" s="10"/>
      <c r="N488" s="11"/>
      <c r="O488" s="10"/>
      <c r="P488" s="11"/>
      <c r="Q488" s="10"/>
      <c r="R488" s="11"/>
      <c r="S488" s="10"/>
      <c r="T488" s="11"/>
      <c r="U488" s="10"/>
      <c r="V488" s="11"/>
      <c r="W488" s="10"/>
      <c r="X488" s="11"/>
      <c r="Y488" s="12">
        <f>SUM(F488,H488+J488+L488+N488+R488+P488+T488+V488+X488)</f>
        <v>0</v>
      </c>
      <c r="Z488" s="7">
        <v>478</v>
      </c>
    </row>
    <row r="489" spans="1:26" ht="16.5" hidden="1" customHeight="1">
      <c r="A489" s="7">
        <f t="shared" si="7"/>
        <v>479</v>
      </c>
      <c r="B489" s="8"/>
      <c r="C489" s="9"/>
      <c r="D489" s="56"/>
      <c r="E489" s="10"/>
      <c r="F489" s="11"/>
      <c r="G489" s="10"/>
      <c r="H489" s="11"/>
      <c r="I489" s="10"/>
      <c r="J489" s="11"/>
      <c r="K489" s="10"/>
      <c r="L489" s="11"/>
      <c r="M489" s="10"/>
      <c r="N489" s="11"/>
      <c r="O489" s="10"/>
      <c r="P489" s="11"/>
      <c r="Q489" s="10"/>
      <c r="R489" s="11"/>
      <c r="S489" s="10"/>
      <c r="T489" s="11"/>
      <c r="U489" s="10"/>
      <c r="V489" s="11"/>
      <c r="W489" s="10"/>
      <c r="X489" s="11"/>
      <c r="Y489" s="12">
        <f>SUM(F489,H489+J489+L489+N489+R489+P489+T489+V489+X489)</f>
        <v>0</v>
      </c>
      <c r="Z489" s="7">
        <v>479</v>
      </c>
    </row>
    <row r="490" spans="1:26" ht="16.5" hidden="1" customHeight="1">
      <c r="A490" s="7">
        <f t="shared" si="7"/>
        <v>480</v>
      </c>
      <c r="B490" s="8"/>
      <c r="C490" s="9"/>
      <c r="D490" s="56"/>
      <c r="E490" s="10"/>
      <c r="F490" s="11"/>
      <c r="G490" s="10"/>
      <c r="H490" s="11"/>
      <c r="I490" s="10"/>
      <c r="J490" s="11"/>
      <c r="K490" s="10"/>
      <c r="L490" s="11"/>
      <c r="M490" s="10"/>
      <c r="N490" s="11"/>
      <c r="O490" s="10"/>
      <c r="P490" s="11"/>
      <c r="Q490" s="10"/>
      <c r="R490" s="11"/>
      <c r="S490" s="10"/>
      <c r="T490" s="11"/>
      <c r="U490" s="10"/>
      <c r="V490" s="11"/>
      <c r="W490" s="10"/>
      <c r="X490" s="11"/>
      <c r="Y490" s="12">
        <f>SUM(F490,H490+J490+L490+N490+R490+P490+T490+V490+X490)</f>
        <v>0</v>
      </c>
      <c r="Z490" s="7">
        <v>480</v>
      </c>
    </row>
    <row r="491" spans="1:26" ht="16.5" hidden="1" customHeight="1">
      <c r="A491" s="7">
        <f t="shared" si="7"/>
        <v>481</v>
      </c>
      <c r="B491" s="8"/>
      <c r="C491" s="9"/>
      <c r="D491" s="56"/>
      <c r="E491" s="10"/>
      <c r="F491" s="11"/>
      <c r="G491" s="10"/>
      <c r="H491" s="11"/>
      <c r="I491" s="10"/>
      <c r="J491" s="11"/>
      <c r="K491" s="10"/>
      <c r="L491" s="11"/>
      <c r="M491" s="10"/>
      <c r="N491" s="11"/>
      <c r="O491" s="10"/>
      <c r="P491" s="11"/>
      <c r="Q491" s="10"/>
      <c r="R491" s="11"/>
      <c r="S491" s="10"/>
      <c r="T491" s="11"/>
      <c r="U491" s="10"/>
      <c r="V491" s="11"/>
      <c r="W491" s="10"/>
      <c r="X491" s="11"/>
      <c r="Y491" s="12">
        <f>SUM(F491,H491+J491+L491+N491+R491+P491+T491+V491+X491)</f>
        <v>0</v>
      </c>
      <c r="Z491" s="7">
        <v>481</v>
      </c>
    </row>
    <row r="492" spans="1:26" ht="16.5" hidden="1" customHeight="1">
      <c r="A492" s="7">
        <f t="shared" si="7"/>
        <v>482</v>
      </c>
      <c r="B492" s="8"/>
      <c r="C492" s="9"/>
      <c r="D492" s="56"/>
      <c r="E492" s="10"/>
      <c r="F492" s="11"/>
      <c r="G492" s="10"/>
      <c r="H492" s="11"/>
      <c r="I492" s="10"/>
      <c r="J492" s="11"/>
      <c r="K492" s="10"/>
      <c r="L492" s="11"/>
      <c r="M492" s="10"/>
      <c r="N492" s="11"/>
      <c r="O492" s="10"/>
      <c r="P492" s="11"/>
      <c r="Q492" s="10"/>
      <c r="R492" s="11"/>
      <c r="S492" s="10"/>
      <c r="T492" s="11"/>
      <c r="U492" s="10"/>
      <c r="V492" s="11"/>
      <c r="W492" s="10"/>
      <c r="X492" s="11"/>
      <c r="Y492" s="12">
        <f>SUM(F492,H492+J492+L492+N492+R492+P492+T492+V492+X492)</f>
        <v>0</v>
      </c>
      <c r="Z492" s="7">
        <v>482</v>
      </c>
    </row>
    <row r="493" spans="1:26" ht="16.5" hidden="1" customHeight="1">
      <c r="A493" s="7">
        <f t="shared" si="7"/>
        <v>483</v>
      </c>
      <c r="B493" s="8"/>
      <c r="C493" s="9"/>
      <c r="D493" s="56"/>
      <c r="E493" s="10"/>
      <c r="F493" s="11"/>
      <c r="G493" s="10"/>
      <c r="H493" s="11"/>
      <c r="I493" s="10"/>
      <c r="J493" s="11"/>
      <c r="K493" s="10"/>
      <c r="L493" s="11"/>
      <c r="M493" s="10"/>
      <c r="N493" s="11"/>
      <c r="O493" s="10"/>
      <c r="P493" s="11"/>
      <c r="Q493" s="10"/>
      <c r="R493" s="11"/>
      <c r="S493" s="10"/>
      <c r="T493" s="11"/>
      <c r="U493" s="10"/>
      <c r="V493" s="11"/>
      <c r="W493" s="10"/>
      <c r="X493" s="11"/>
      <c r="Y493" s="12">
        <f>SUM(F493,H493+J493+L493+N493+R493+P493+T493+V493+X493)</f>
        <v>0</v>
      </c>
      <c r="Z493" s="7">
        <v>483</v>
      </c>
    </row>
    <row r="494" spans="1:26" ht="16.5" hidden="1" customHeight="1">
      <c r="A494" s="7">
        <f t="shared" si="7"/>
        <v>484</v>
      </c>
      <c r="B494" s="8"/>
      <c r="C494" s="9"/>
      <c r="D494" s="56"/>
      <c r="E494" s="10"/>
      <c r="F494" s="11"/>
      <c r="G494" s="10"/>
      <c r="H494" s="11"/>
      <c r="I494" s="10"/>
      <c r="J494" s="11"/>
      <c r="K494" s="10"/>
      <c r="L494" s="11"/>
      <c r="M494" s="10"/>
      <c r="N494" s="11"/>
      <c r="O494" s="10"/>
      <c r="P494" s="11"/>
      <c r="Q494" s="10"/>
      <c r="R494" s="11"/>
      <c r="S494" s="10"/>
      <c r="T494" s="11"/>
      <c r="U494" s="10"/>
      <c r="V494" s="11"/>
      <c r="W494" s="10"/>
      <c r="X494" s="11"/>
      <c r="Y494" s="12">
        <f>SUM(F494,H494+J494+L494+N494+R494+P494+T494+V494+X494)</f>
        <v>0</v>
      </c>
      <c r="Z494" s="7">
        <v>484</v>
      </c>
    </row>
    <row r="495" spans="1:26" ht="16.5" hidden="1" customHeight="1">
      <c r="A495" s="7">
        <f t="shared" si="7"/>
        <v>485</v>
      </c>
      <c r="B495" s="8"/>
      <c r="C495" s="9"/>
      <c r="D495" s="56"/>
      <c r="E495" s="10"/>
      <c r="F495" s="11"/>
      <c r="G495" s="10"/>
      <c r="H495" s="11"/>
      <c r="I495" s="10"/>
      <c r="J495" s="11"/>
      <c r="K495" s="10"/>
      <c r="L495" s="11"/>
      <c r="M495" s="10"/>
      <c r="N495" s="11"/>
      <c r="O495" s="10"/>
      <c r="P495" s="11"/>
      <c r="Q495" s="10"/>
      <c r="R495" s="11"/>
      <c r="S495" s="10"/>
      <c r="T495" s="11"/>
      <c r="U495" s="10"/>
      <c r="V495" s="11"/>
      <c r="W495" s="10"/>
      <c r="X495" s="11"/>
      <c r="Y495" s="12">
        <f>SUM(F495,H495+J495+L495+N495+R495+P495+T495+V495+X495)</f>
        <v>0</v>
      </c>
      <c r="Z495" s="7">
        <v>485</v>
      </c>
    </row>
    <row r="496" spans="1:26" ht="16.5" hidden="1" customHeight="1">
      <c r="A496" s="7">
        <f t="shared" si="7"/>
        <v>486</v>
      </c>
      <c r="B496" s="8"/>
      <c r="C496" s="9"/>
      <c r="D496" s="56"/>
      <c r="E496" s="10"/>
      <c r="F496" s="11"/>
      <c r="G496" s="10"/>
      <c r="H496" s="11"/>
      <c r="I496" s="10"/>
      <c r="J496" s="11"/>
      <c r="K496" s="10"/>
      <c r="L496" s="11"/>
      <c r="M496" s="10"/>
      <c r="N496" s="11"/>
      <c r="O496" s="10"/>
      <c r="P496" s="11"/>
      <c r="Q496" s="10"/>
      <c r="R496" s="11"/>
      <c r="S496" s="10"/>
      <c r="T496" s="11"/>
      <c r="U496" s="10"/>
      <c r="V496" s="11"/>
      <c r="W496" s="10"/>
      <c r="X496" s="11"/>
      <c r="Y496" s="12">
        <f>SUM(F496,H496+J496+L496+N496+R496+P496+T496+V496+X496)</f>
        <v>0</v>
      </c>
      <c r="Z496" s="7">
        <v>486</v>
      </c>
    </row>
    <row r="497" spans="1:26" ht="16.5" hidden="1" customHeight="1">
      <c r="A497" s="7">
        <f t="shared" si="7"/>
        <v>487</v>
      </c>
      <c r="B497" s="8"/>
      <c r="C497" s="9"/>
      <c r="D497" s="56"/>
      <c r="E497" s="10"/>
      <c r="F497" s="11"/>
      <c r="G497" s="10"/>
      <c r="H497" s="11"/>
      <c r="I497" s="10"/>
      <c r="J497" s="11"/>
      <c r="K497" s="10"/>
      <c r="L497" s="11"/>
      <c r="M497" s="10"/>
      <c r="N497" s="11"/>
      <c r="O497" s="10"/>
      <c r="P497" s="11"/>
      <c r="Q497" s="10"/>
      <c r="R497" s="11"/>
      <c r="S497" s="10"/>
      <c r="T497" s="11"/>
      <c r="U497" s="10"/>
      <c r="V497" s="11"/>
      <c r="W497" s="10"/>
      <c r="X497" s="11"/>
      <c r="Y497" s="12">
        <f>SUM(F497,H497+J497+L497+N497+R497+P497+T497+V497+X497)</f>
        <v>0</v>
      </c>
      <c r="Z497" s="7">
        <v>487</v>
      </c>
    </row>
    <row r="498" spans="1:26" ht="16.5" hidden="1" customHeight="1">
      <c r="A498" s="7">
        <f t="shared" si="7"/>
        <v>488</v>
      </c>
      <c r="B498" s="8"/>
      <c r="C498" s="9"/>
      <c r="D498" s="56"/>
      <c r="E498" s="10"/>
      <c r="F498" s="11"/>
      <c r="G498" s="10"/>
      <c r="H498" s="11"/>
      <c r="I498" s="10"/>
      <c r="J498" s="11"/>
      <c r="K498" s="10"/>
      <c r="L498" s="11"/>
      <c r="M498" s="10"/>
      <c r="N498" s="11"/>
      <c r="O498" s="10"/>
      <c r="P498" s="11"/>
      <c r="Q498" s="10"/>
      <c r="R498" s="11"/>
      <c r="S498" s="10"/>
      <c r="T498" s="11"/>
      <c r="U498" s="10"/>
      <c r="V498" s="11"/>
      <c r="W498" s="10"/>
      <c r="X498" s="11"/>
      <c r="Y498" s="12">
        <f>SUM(F498,H498+J498+L498+N498+R498+P498+T498+V498+X498)</f>
        <v>0</v>
      </c>
      <c r="Z498" s="7">
        <v>488</v>
      </c>
    </row>
    <row r="499" spans="1:26" s="61" customFormat="1" ht="16.5" hidden="1" customHeight="1">
      <c r="A499" s="7">
        <f t="shared" si="7"/>
        <v>489</v>
      </c>
      <c r="B499" s="8"/>
      <c r="C499" s="9"/>
      <c r="D499" s="56"/>
      <c r="E499" s="10"/>
      <c r="F499" s="11"/>
      <c r="G499" s="10"/>
      <c r="H499" s="11"/>
      <c r="I499" s="10"/>
      <c r="J499" s="11"/>
      <c r="K499" s="10"/>
      <c r="L499" s="11"/>
      <c r="M499" s="10"/>
      <c r="N499" s="11"/>
      <c r="O499" s="10"/>
      <c r="P499" s="11"/>
      <c r="Q499" s="10"/>
      <c r="R499" s="11"/>
      <c r="S499" s="10"/>
      <c r="T499" s="11"/>
      <c r="U499" s="10"/>
      <c r="V499" s="11"/>
      <c r="W499" s="10"/>
      <c r="X499" s="11"/>
      <c r="Y499" s="12">
        <f>SUM(F499,H499+J499+L499+N499+R499+P499+T499+V499+X499)</f>
        <v>0</v>
      </c>
      <c r="Z499" s="7">
        <v>489</v>
      </c>
    </row>
    <row r="500" spans="1:26" s="61" customFormat="1" ht="16.5" hidden="1" customHeight="1">
      <c r="A500" s="7">
        <f t="shared" si="7"/>
        <v>490</v>
      </c>
      <c r="B500" s="8"/>
      <c r="C500" s="9"/>
      <c r="D500" s="56"/>
      <c r="E500" s="10"/>
      <c r="F500" s="11"/>
      <c r="G500" s="10"/>
      <c r="H500" s="11"/>
      <c r="I500" s="10"/>
      <c r="J500" s="11"/>
      <c r="K500" s="10"/>
      <c r="L500" s="11"/>
      <c r="M500" s="10"/>
      <c r="N500" s="11"/>
      <c r="O500" s="10"/>
      <c r="P500" s="11"/>
      <c r="Q500" s="10"/>
      <c r="R500" s="11"/>
      <c r="S500" s="10"/>
      <c r="T500" s="11"/>
      <c r="U500" s="10"/>
      <c r="V500" s="11"/>
      <c r="W500" s="10"/>
      <c r="X500" s="11"/>
      <c r="Y500" s="12">
        <f>SUM(F500,H500+J500+L500+N500+R500+P500+T500+V500+X500)</f>
        <v>0</v>
      </c>
      <c r="Z500" s="7">
        <v>490</v>
      </c>
    </row>
    <row r="501" spans="1:26" s="61" customFormat="1" ht="16.5" hidden="1" customHeight="1">
      <c r="A501" s="7">
        <f t="shared" si="7"/>
        <v>491</v>
      </c>
      <c r="B501" s="8"/>
      <c r="C501" s="9"/>
      <c r="D501" s="56"/>
      <c r="E501" s="10"/>
      <c r="F501" s="11"/>
      <c r="G501" s="10"/>
      <c r="H501" s="11"/>
      <c r="I501" s="10"/>
      <c r="J501" s="11"/>
      <c r="K501" s="10"/>
      <c r="L501" s="11"/>
      <c r="M501" s="10"/>
      <c r="N501" s="11"/>
      <c r="O501" s="10"/>
      <c r="P501" s="11"/>
      <c r="Q501" s="10"/>
      <c r="R501" s="11"/>
      <c r="S501" s="10"/>
      <c r="T501" s="11"/>
      <c r="U501" s="10"/>
      <c r="V501" s="11"/>
      <c r="W501" s="10"/>
      <c r="X501" s="11"/>
      <c r="Y501" s="12">
        <f>SUM(F501,H501+J501+L501+N501+R501+P501+T501+V501+X501)</f>
        <v>0</v>
      </c>
      <c r="Z501" s="7">
        <v>491</v>
      </c>
    </row>
    <row r="502" spans="1:26" s="61" customFormat="1" ht="16.5" hidden="1" customHeight="1">
      <c r="A502" s="7">
        <f t="shared" si="7"/>
        <v>492</v>
      </c>
      <c r="B502" s="8"/>
      <c r="C502" s="9"/>
      <c r="D502" s="56"/>
      <c r="E502" s="10"/>
      <c r="F502" s="11"/>
      <c r="G502" s="10"/>
      <c r="H502" s="11"/>
      <c r="I502" s="10"/>
      <c r="J502" s="11"/>
      <c r="K502" s="10"/>
      <c r="L502" s="11"/>
      <c r="M502" s="10"/>
      <c r="N502" s="11"/>
      <c r="O502" s="10"/>
      <c r="P502" s="11"/>
      <c r="Q502" s="10"/>
      <c r="R502" s="11"/>
      <c r="S502" s="10"/>
      <c r="T502" s="11"/>
      <c r="U502" s="10"/>
      <c r="V502" s="11"/>
      <c r="W502" s="10"/>
      <c r="X502" s="11"/>
      <c r="Y502" s="12">
        <f>SUM(F502,H502+J502+L502+N502+R502+P502+T502+V502+X502)</f>
        <v>0</v>
      </c>
      <c r="Z502" s="7">
        <v>492</v>
      </c>
    </row>
    <row r="503" spans="1:26" s="61" customFormat="1" ht="16.5" hidden="1" customHeight="1">
      <c r="A503" s="7">
        <f t="shared" si="7"/>
        <v>493</v>
      </c>
      <c r="B503" s="8"/>
      <c r="C503" s="9"/>
      <c r="D503" s="56"/>
      <c r="E503" s="10"/>
      <c r="F503" s="11"/>
      <c r="G503" s="10"/>
      <c r="H503" s="11"/>
      <c r="I503" s="10"/>
      <c r="J503" s="11"/>
      <c r="K503" s="10"/>
      <c r="L503" s="11"/>
      <c r="M503" s="10"/>
      <c r="N503" s="11"/>
      <c r="O503" s="10"/>
      <c r="P503" s="11"/>
      <c r="Q503" s="10"/>
      <c r="R503" s="11"/>
      <c r="S503" s="10"/>
      <c r="T503" s="11"/>
      <c r="U503" s="10"/>
      <c r="V503" s="11"/>
      <c r="W503" s="10"/>
      <c r="X503" s="11"/>
      <c r="Y503" s="12">
        <f>SUM(F503,H503+J503+L503+N503+R503+P503+T503+V503+X503)</f>
        <v>0</v>
      </c>
      <c r="Z503" s="7">
        <v>493</v>
      </c>
    </row>
    <row r="504" spans="1:26" s="61" customFormat="1" ht="16.5" hidden="1" customHeight="1">
      <c r="A504" s="7">
        <f t="shared" si="7"/>
        <v>494</v>
      </c>
      <c r="B504" s="8"/>
      <c r="C504" s="9"/>
      <c r="D504" s="56"/>
      <c r="E504" s="10"/>
      <c r="F504" s="11"/>
      <c r="G504" s="10"/>
      <c r="H504" s="11"/>
      <c r="I504" s="10"/>
      <c r="J504" s="11"/>
      <c r="K504" s="10"/>
      <c r="L504" s="11"/>
      <c r="M504" s="10"/>
      <c r="N504" s="11"/>
      <c r="O504" s="10"/>
      <c r="P504" s="11"/>
      <c r="Q504" s="10"/>
      <c r="R504" s="11"/>
      <c r="S504" s="10"/>
      <c r="T504" s="11"/>
      <c r="U504" s="10"/>
      <c r="V504" s="11"/>
      <c r="W504" s="10"/>
      <c r="X504" s="11"/>
      <c r="Y504" s="12">
        <f>SUM(F504,H504+J504+L504+N504+R504+P504+T504+V504+X504)</f>
        <v>0</v>
      </c>
      <c r="Z504" s="7">
        <v>494</v>
      </c>
    </row>
    <row r="505" spans="1:26" s="61" customFormat="1" ht="16.5" hidden="1" customHeight="1">
      <c r="A505" s="7">
        <f t="shared" si="7"/>
        <v>495</v>
      </c>
      <c r="B505" s="8"/>
      <c r="C505" s="9"/>
      <c r="D505" s="56"/>
      <c r="E505" s="10"/>
      <c r="F505" s="11"/>
      <c r="G505" s="10"/>
      <c r="H505" s="11"/>
      <c r="I505" s="10"/>
      <c r="J505" s="11"/>
      <c r="K505" s="10"/>
      <c r="L505" s="11"/>
      <c r="M505" s="10"/>
      <c r="N505" s="11"/>
      <c r="O505" s="10"/>
      <c r="P505" s="11"/>
      <c r="Q505" s="10"/>
      <c r="R505" s="11"/>
      <c r="S505" s="10"/>
      <c r="T505" s="11"/>
      <c r="U505" s="10"/>
      <c r="V505" s="11"/>
      <c r="W505" s="10"/>
      <c r="X505" s="11"/>
      <c r="Y505" s="12">
        <f>SUM(F505,H505+J505+L505+N505+R505+P505+T505+V505+X505)</f>
        <v>0</v>
      </c>
      <c r="Z505" s="7">
        <v>495</v>
      </c>
    </row>
    <row r="506" spans="1:26" s="61" customFormat="1" ht="16.5" hidden="1" customHeight="1">
      <c r="A506" s="7">
        <f t="shared" si="7"/>
        <v>496</v>
      </c>
      <c r="B506" s="8"/>
      <c r="C506" s="9"/>
      <c r="D506" s="56"/>
      <c r="E506" s="10"/>
      <c r="F506" s="11"/>
      <c r="G506" s="10"/>
      <c r="H506" s="11"/>
      <c r="I506" s="10"/>
      <c r="J506" s="11"/>
      <c r="K506" s="10"/>
      <c r="L506" s="11"/>
      <c r="M506" s="10"/>
      <c r="N506" s="11"/>
      <c r="O506" s="10"/>
      <c r="P506" s="11"/>
      <c r="Q506" s="10"/>
      <c r="R506" s="11"/>
      <c r="S506" s="10"/>
      <c r="T506" s="11"/>
      <c r="U506" s="10"/>
      <c r="V506" s="11"/>
      <c r="W506" s="10"/>
      <c r="X506" s="11"/>
      <c r="Y506" s="12">
        <f>SUM(F506,H506+J506+L506+N506+R506+P506+T506+V506+X506)</f>
        <v>0</v>
      </c>
      <c r="Z506" s="7">
        <v>496</v>
      </c>
    </row>
    <row r="507" spans="1:26" s="61" customFormat="1" ht="16.5" hidden="1" customHeight="1">
      <c r="A507" s="7">
        <f t="shared" si="7"/>
        <v>497</v>
      </c>
      <c r="B507" s="8"/>
      <c r="C507" s="9"/>
      <c r="D507" s="56"/>
      <c r="E507" s="10"/>
      <c r="F507" s="11"/>
      <c r="G507" s="10"/>
      <c r="H507" s="11"/>
      <c r="I507" s="10"/>
      <c r="J507" s="11"/>
      <c r="K507" s="10"/>
      <c r="L507" s="11"/>
      <c r="M507" s="10"/>
      <c r="N507" s="11"/>
      <c r="O507" s="10"/>
      <c r="P507" s="11"/>
      <c r="Q507" s="10"/>
      <c r="R507" s="11"/>
      <c r="S507" s="10"/>
      <c r="T507" s="11"/>
      <c r="U507" s="10"/>
      <c r="V507" s="11"/>
      <c r="W507" s="10"/>
      <c r="X507" s="11"/>
      <c r="Y507" s="12">
        <f>SUM(F507,H507+J507+L507+N507+R507+P507+T507+V507+X507)</f>
        <v>0</v>
      </c>
      <c r="Z507" s="7">
        <v>497</v>
      </c>
    </row>
    <row r="508" spans="1:26" s="61" customFormat="1" ht="16.5" hidden="1" customHeight="1">
      <c r="A508" s="7">
        <f t="shared" si="7"/>
        <v>498</v>
      </c>
      <c r="B508" s="8"/>
      <c r="C508" s="9"/>
      <c r="D508" s="56"/>
      <c r="E508" s="10"/>
      <c r="F508" s="11"/>
      <c r="G508" s="10"/>
      <c r="H508" s="11"/>
      <c r="I508" s="10"/>
      <c r="J508" s="11"/>
      <c r="K508" s="10"/>
      <c r="L508" s="11"/>
      <c r="M508" s="10"/>
      <c r="N508" s="11"/>
      <c r="O508" s="10"/>
      <c r="P508" s="11"/>
      <c r="Q508" s="10"/>
      <c r="R508" s="11"/>
      <c r="S508" s="10"/>
      <c r="T508" s="11"/>
      <c r="U508" s="10"/>
      <c r="V508" s="11"/>
      <c r="W508" s="10"/>
      <c r="X508" s="11"/>
      <c r="Y508" s="12">
        <f>SUM(F508,H508+J508+L508+N508+R508+P508+T508+V508+X508)</f>
        <v>0</v>
      </c>
      <c r="Z508" s="7">
        <v>498</v>
      </c>
    </row>
    <row r="509" spans="1:26" s="61" customFormat="1" ht="16.5" hidden="1" customHeight="1">
      <c r="A509" s="7">
        <f t="shared" si="7"/>
        <v>499</v>
      </c>
      <c r="B509" s="8"/>
      <c r="C509" s="9"/>
      <c r="D509" s="56"/>
      <c r="E509" s="10"/>
      <c r="F509" s="11"/>
      <c r="G509" s="10"/>
      <c r="H509" s="11"/>
      <c r="I509" s="10"/>
      <c r="J509" s="11"/>
      <c r="K509" s="10"/>
      <c r="L509" s="11"/>
      <c r="M509" s="10"/>
      <c r="N509" s="11"/>
      <c r="O509" s="10"/>
      <c r="P509" s="11"/>
      <c r="Q509" s="10"/>
      <c r="R509" s="11"/>
      <c r="S509" s="10"/>
      <c r="T509" s="11"/>
      <c r="U509" s="10"/>
      <c r="V509" s="11"/>
      <c r="W509" s="10"/>
      <c r="X509" s="11"/>
      <c r="Y509" s="12">
        <f>SUM(F509,H509+J509+L509+N509+R509+P509+T509+V509+X509)</f>
        <v>0</v>
      </c>
      <c r="Z509" s="7">
        <v>499</v>
      </c>
    </row>
    <row r="510" spans="1:26" s="61" customFormat="1" ht="16.5" hidden="1" customHeight="1">
      <c r="A510" s="7">
        <f t="shared" si="7"/>
        <v>500</v>
      </c>
      <c r="B510" s="8"/>
      <c r="C510" s="9"/>
      <c r="D510" s="56"/>
      <c r="E510" s="10"/>
      <c r="F510" s="11"/>
      <c r="G510" s="10"/>
      <c r="H510" s="11"/>
      <c r="I510" s="10"/>
      <c r="J510" s="11"/>
      <c r="K510" s="10"/>
      <c r="L510" s="11"/>
      <c r="M510" s="10"/>
      <c r="N510" s="11"/>
      <c r="O510" s="10"/>
      <c r="P510" s="11"/>
      <c r="Q510" s="10"/>
      <c r="R510" s="11"/>
      <c r="S510" s="10"/>
      <c r="T510" s="11"/>
      <c r="U510" s="10"/>
      <c r="V510" s="11"/>
      <c r="W510" s="10"/>
      <c r="X510" s="11"/>
      <c r="Y510" s="12">
        <f>SUM(F510,H510+J510+L510+N510+R510+P510+T510+V510+X510)</f>
        <v>0</v>
      </c>
      <c r="Z510" s="7">
        <v>500</v>
      </c>
    </row>
    <row r="511" spans="1:26" s="61" customFormat="1" ht="16.5" hidden="1" customHeight="1">
      <c r="A511" s="7">
        <f t="shared" si="7"/>
        <v>501</v>
      </c>
      <c r="B511" s="8"/>
      <c r="C511" s="9"/>
      <c r="D511" s="56"/>
      <c r="E511" s="10"/>
      <c r="F511" s="11"/>
      <c r="G511" s="10"/>
      <c r="H511" s="11"/>
      <c r="I511" s="10"/>
      <c r="J511" s="11"/>
      <c r="K511" s="10"/>
      <c r="L511" s="11"/>
      <c r="M511" s="10"/>
      <c r="N511" s="11"/>
      <c r="O511" s="10"/>
      <c r="P511" s="11"/>
      <c r="Q511" s="10"/>
      <c r="R511" s="11"/>
      <c r="S511" s="10"/>
      <c r="T511" s="11"/>
      <c r="U511" s="10"/>
      <c r="V511" s="11"/>
      <c r="W511" s="10"/>
      <c r="X511" s="11"/>
      <c r="Y511" s="12">
        <f>SUM(F511,H511+J511+L511+N511+R511+P511+T511+V511+X511)</f>
        <v>0</v>
      </c>
      <c r="Z511" s="7">
        <v>501</v>
      </c>
    </row>
    <row r="512" spans="1:26" s="61" customFormat="1" ht="16.5" hidden="1" customHeight="1">
      <c r="A512" s="7">
        <f t="shared" si="7"/>
        <v>502</v>
      </c>
      <c r="B512" s="8"/>
      <c r="C512" s="9"/>
      <c r="D512" s="56"/>
      <c r="E512" s="10"/>
      <c r="F512" s="11"/>
      <c r="G512" s="10"/>
      <c r="H512" s="11"/>
      <c r="I512" s="10"/>
      <c r="J512" s="11"/>
      <c r="K512" s="10"/>
      <c r="L512" s="11"/>
      <c r="M512" s="10"/>
      <c r="N512" s="11"/>
      <c r="O512" s="10"/>
      <c r="P512" s="11"/>
      <c r="Q512" s="10"/>
      <c r="R512" s="11"/>
      <c r="S512" s="10"/>
      <c r="T512" s="11"/>
      <c r="U512" s="10"/>
      <c r="V512" s="11"/>
      <c r="W512" s="10"/>
      <c r="X512" s="11"/>
      <c r="Y512" s="12">
        <f>SUM(F512,H512+J512+L512+N512+R512+P512+T512+V512+X512)</f>
        <v>0</v>
      </c>
      <c r="Z512" s="7">
        <v>502</v>
      </c>
    </row>
    <row r="513" spans="1:26" s="61" customFormat="1" ht="16.5" hidden="1" customHeight="1">
      <c r="A513" s="7">
        <f t="shared" si="7"/>
        <v>503</v>
      </c>
      <c r="B513" s="8"/>
      <c r="C513" s="9"/>
      <c r="D513" s="56"/>
      <c r="E513" s="10"/>
      <c r="F513" s="11"/>
      <c r="G513" s="10"/>
      <c r="H513" s="11"/>
      <c r="I513" s="10"/>
      <c r="J513" s="11"/>
      <c r="K513" s="10"/>
      <c r="L513" s="11"/>
      <c r="M513" s="10"/>
      <c r="N513" s="11"/>
      <c r="O513" s="10"/>
      <c r="P513" s="11"/>
      <c r="Q513" s="10"/>
      <c r="R513" s="11"/>
      <c r="S513" s="10"/>
      <c r="T513" s="11"/>
      <c r="U513" s="10"/>
      <c r="V513" s="11"/>
      <c r="W513" s="10"/>
      <c r="X513" s="11"/>
      <c r="Y513" s="12">
        <f>SUM(F513,H513+J513+L513+N513+R513+P513+T513+V513+X513)</f>
        <v>0</v>
      </c>
      <c r="Z513" s="7">
        <v>503</v>
      </c>
    </row>
    <row r="514" spans="1:26" s="61" customFormat="1" ht="16.5" hidden="1" customHeight="1">
      <c r="A514" s="7">
        <f t="shared" si="7"/>
        <v>504</v>
      </c>
      <c r="B514" s="8"/>
      <c r="C514" s="9"/>
      <c r="D514" s="56"/>
      <c r="E514" s="10"/>
      <c r="F514" s="11"/>
      <c r="G514" s="10"/>
      <c r="H514" s="11"/>
      <c r="I514" s="10"/>
      <c r="J514" s="11"/>
      <c r="K514" s="10"/>
      <c r="L514" s="11"/>
      <c r="M514" s="10"/>
      <c r="N514" s="11"/>
      <c r="O514" s="10"/>
      <c r="P514" s="11"/>
      <c r="Q514" s="10"/>
      <c r="R514" s="11"/>
      <c r="S514" s="10"/>
      <c r="T514" s="11"/>
      <c r="U514" s="10"/>
      <c r="V514" s="11"/>
      <c r="W514" s="10"/>
      <c r="X514" s="11"/>
      <c r="Y514" s="12">
        <f>SUM(F514,H514+J514+L514+N514+R514+P514+T514+V514+X514)</f>
        <v>0</v>
      </c>
      <c r="Z514" s="7">
        <v>504</v>
      </c>
    </row>
    <row r="515" spans="1:26" s="61" customFormat="1" ht="16.5" hidden="1" customHeight="1">
      <c r="A515" s="7">
        <f t="shared" si="7"/>
        <v>505</v>
      </c>
      <c r="B515" s="8"/>
      <c r="C515" s="9"/>
      <c r="D515" s="56"/>
      <c r="E515" s="10"/>
      <c r="F515" s="11"/>
      <c r="G515" s="10"/>
      <c r="H515" s="11"/>
      <c r="I515" s="10"/>
      <c r="J515" s="11"/>
      <c r="K515" s="10"/>
      <c r="L515" s="11"/>
      <c r="M515" s="10"/>
      <c r="N515" s="11"/>
      <c r="O515" s="10"/>
      <c r="P515" s="11"/>
      <c r="Q515" s="10"/>
      <c r="R515" s="11"/>
      <c r="S515" s="10"/>
      <c r="T515" s="11"/>
      <c r="U515" s="10"/>
      <c r="V515" s="11"/>
      <c r="W515" s="10"/>
      <c r="X515" s="11"/>
      <c r="Y515" s="12">
        <f>SUM(F515,H515+J515+L515+N515+R515+P515+T515+V515+X515)</f>
        <v>0</v>
      </c>
      <c r="Z515" s="7">
        <v>505</v>
      </c>
    </row>
    <row r="516" spans="1:26" s="61" customFormat="1" ht="16.5" hidden="1" customHeight="1">
      <c r="A516" s="7">
        <f t="shared" si="7"/>
        <v>506</v>
      </c>
      <c r="B516" s="8"/>
      <c r="C516" s="9"/>
      <c r="D516" s="56"/>
      <c r="E516" s="10"/>
      <c r="F516" s="11"/>
      <c r="G516" s="10"/>
      <c r="H516" s="11"/>
      <c r="I516" s="10"/>
      <c r="J516" s="11"/>
      <c r="K516" s="10"/>
      <c r="L516" s="11"/>
      <c r="M516" s="10"/>
      <c r="N516" s="11"/>
      <c r="O516" s="10"/>
      <c r="P516" s="11"/>
      <c r="Q516" s="10"/>
      <c r="R516" s="11"/>
      <c r="S516" s="10"/>
      <c r="T516" s="11"/>
      <c r="U516" s="10"/>
      <c r="V516" s="11"/>
      <c r="W516" s="10"/>
      <c r="X516" s="11"/>
      <c r="Y516" s="12">
        <f>SUM(F516,H516+J516+L516+N516+R516+P516+T516+V516+X516)</f>
        <v>0</v>
      </c>
      <c r="Z516" s="7">
        <v>506</v>
      </c>
    </row>
    <row r="517" spans="1:26" s="61" customFormat="1" ht="16.5" hidden="1" customHeight="1">
      <c r="A517" s="7">
        <f t="shared" si="7"/>
        <v>507</v>
      </c>
      <c r="B517" s="8"/>
      <c r="C517" s="9"/>
      <c r="D517" s="56"/>
      <c r="E517" s="10"/>
      <c r="F517" s="11"/>
      <c r="G517" s="10"/>
      <c r="H517" s="11"/>
      <c r="I517" s="10"/>
      <c r="J517" s="11"/>
      <c r="K517" s="10"/>
      <c r="L517" s="11"/>
      <c r="M517" s="10"/>
      <c r="N517" s="11"/>
      <c r="O517" s="10"/>
      <c r="P517" s="11"/>
      <c r="Q517" s="10"/>
      <c r="R517" s="11"/>
      <c r="S517" s="10"/>
      <c r="T517" s="11"/>
      <c r="U517" s="10"/>
      <c r="V517" s="11"/>
      <c r="W517" s="10"/>
      <c r="X517" s="11"/>
      <c r="Y517" s="12">
        <f>SUM(F517,H517+J517+L517+N517+R517+P517+T517+V517+X517)</f>
        <v>0</v>
      </c>
      <c r="Z517" s="7">
        <v>507</v>
      </c>
    </row>
    <row r="518" spans="1:26" s="61" customFormat="1" ht="16.5" hidden="1" customHeight="1">
      <c r="A518" s="7">
        <f t="shared" si="7"/>
        <v>508</v>
      </c>
      <c r="B518" s="8"/>
      <c r="C518" s="9"/>
      <c r="D518" s="56"/>
      <c r="E518" s="10"/>
      <c r="F518" s="11"/>
      <c r="G518" s="10"/>
      <c r="H518" s="11"/>
      <c r="I518" s="10"/>
      <c r="J518" s="11"/>
      <c r="K518" s="10"/>
      <c r="L518" s="11"/>
      <c r="M518" s="10"/>
      <c r="N518" s="11"/>
      <c r="O518" s="10"/>
      <c r="P518" s="11"/>
      <c r="Q518" s="10"/>
      <c r="R518" s="11"/>
      <c r="S518" s="10"/>
      <c r="T518" s="11"/>
      <c r="U518" s="10"/>
      <c r="V518" s="11"/>
      <c r="W518" s="10"/>
      <c r="X518" s="11"/>
      <c r="Y518" s="12">
        <f>SUM(F518,H518+J518+L518+N518+R518+P518+T518+V518+X518)</f>
        <v>0</v>
      </c>
      <c r="Z518" s="7">
        <v>508</v>
      </c>
    </row>
    <row r="519" spans="1:26" s="61" customFormat="1" ht="16.5" hidden="1" customHeight="1">
      <c r="A519" s="7">
        <f t="shared" si="7"/>
        <v>509</v>
      </c>
      <c r="B519" s="8"/>
      <c r="C519" s="9"/>
      <c r="D519" s="56"/>
      <c r="E519" s="10"/>
      <c r="F519" s="11"/>
      <c r="G519" s="10"/>
      <c r="H519" s="11"/>
      <c r="I519" s="10"/>
      <c r="J519" s="11"/>
      <c r="K519" s="10"/>
      <c r="L519" s="11"/>
      <c r="M519" s="10"/>
      <c r="N519" s="11"/>
      <c r="O519" s="10"/>
      <c r="P519" s="11"/>
      <c r="Q519" s="10"/>
      <c r="R519" s="11"/>
      <c r="S519" s="10"/>
      <c r="T519" s="11"/>
      <c r="U519" s="10"/>
      <c r="V519" s="11"/>
      <c r="W519" s="10"/>
      <c r="X519" s="11"/>
      <c r="Y519" s="12">
        <f>SUM(F519,H519+J519+L519+N519+R519+P519+T519+V519+X519)</f>
        <v>0</v>
      </c>
      <c r="Z519" s="7">
        <v>509</v>
      </c>
    </row>
    <row r="520" spans="1:26" s="61" customFormat="1" ht="16.5" hidden="1" customHeight="1">
      <c r="A520" s="7">
        <f t="shared" si="7"/>
        <v>510</v>
      </c>
      <c r="B520" s="8"/>
      <c r="C520" s="9"/>
      <c r="D520" s="56"/>
      <c r="E520" s="10"/>
      <c r="F520" s="11"/>
      <c r="G520" s="10"/>
      <c r="H520" s="11"/>
      <c r="I520" s="10"/>
      <c r="J520" s="11"/>
      <c r="K520" s="10"/>
      <c r="L520" s="11"/>
      <c r="M520" s="10"/>
      <c r="N520" s="11"/>
      <c r="O520" s="10"/>
      <c r="P520" s="11"/>
      <c r="Q520" s="10"/>
      <c r="R520" s="11"/>
      <c r="S520" s="10"/>
      <c r="T520" s="11"/>
      <c r="U520" s="10"/>
      <c r="V520" s="11"/>
      <c r="W520" s="10"/>
      <c r="X520" s="11"/>
      <c r="Y520" s="12">
        <f>SUM(F520,H520+J520+L520+N520+R520+P520+T520+V520+X520)</f>
        <v>0</v>
      </c>
      <c r="Z520" s="7">
        <v>510</v>
      </c>
    </row>
    <row r="521" spans="1:26" s="61" customFormat="1" ht="16.5" hidden="1" customHeight="1">
      <c r="A521" s="7">
        <f t="shared" si="7"/>
        <v>511</v>
      </c>
      <c r="B521" s="8"/>
      <c r="C521" s="9"/>
      <c r="D521" s="56"/>
      <c r="E521" s="10"/>
      <c r="F521" s="11"/>
      <c r="G521" s="10"/>
      <c r="H521" s="11"/>
      <c r="I521" s="10"/>
      <c r="J521" s="11"/>
      <c r="K521" s="10"/>
      <c r="L521" s="11"/>
      <c r="M521" s="10"/>
      <c r="N521" s="11"/>
      <c r="O521" s="10"/>
      <c r="P521" s="11"/>
      <c r="Q521" s="10"/>
      <c r="R521" s="11"/>
      <c r="S521" s="10"/>
      <c r="T521" s="11"/>
      <c r="U521" s="10"/>
      <c r="V521" s="11"/>
      <c r="W521" s="10"/>
      <c r="X521" s="11"/>
      <c r="Y521" s="12">
        <f>SUM(F521,H521+J521+L521+N521+R521+P521+T521+V521+X521)</f>
        <v>0</v>
      </c>
      <c r="Z521" s="7">
        <v>511</v>
      </c>
    </row>
    <row r="522" spans="1:26" s="61" customFormat="1" ht="16.5" hidden="1" customHeight="1">
      <c r="A522" s="7">
        <f t="shared" si="7"/>
        <v>512</v>
      </c>
      <c r="B522" s="8"/>
      <c r="C522" s="9"/>
      <c r="D522" s="56"/>
      <c r="E522" s="10"/>
      <c r="F522" s="11"/>
      <c r="G522" s="10"/>
      <c r="H522" s="11"/>
      <c r="I522" s="10"/>
      <c r="J522" s="11"/>
      <c r="K522" s="10"/>
      <c r="L522" s="11"/>
      <c r="M522" s="10"/>
      <c r="N522" s="11"/>
      <c r="O522" s="10"/>
      <c r="P522" s="11"/>
      <c r="Q522" s="10"/>
      <c r="R522" s="11"/>
      <c r="S522" s="10"/>
      <c r="T522" s="11"/>
      <c r="U522" s="10"/>
      <c r="V522" s="11"/>
      <c r="W522" s="10"/>
      <c r="X522" s="11"/>
      <c r="Y522" s="12">
        <f>SUM(F522,H522+J522+L522+N522+R522+P522+T522+V522+X522)</f>
        <v>0</v>
      </c>
      <c r="Z522" s="7">
        <v>512</v>
      </c>
    </row>
    <row r="523" spans="1:26" s="61" customFormat="1" ht="16.5" hidden="1" customHeight="1">
      <c r="A523" s="7">
        <f t="shared" si="7"/>
        <v>513</v>
      </c>
      <c r="B523" s="8"/>
      <c r="C523" s="9"/>
      <c r="D523" s="56"/>
      <c r="E523" s="10"/>
      <c r="F523" s="11"/>
      <c r="G523" s="10"/>
      <c r="H523" s="11"/>
      <c r="I523" s="10"/>
      <c r="J523" s="11"/>
      <c r="K523" s="10"/>
      <c r="L523" s="11"/>
      <c r="M523" s="10"/>
      <c r="N523" s="11"/>
      <c r="O523" s="10"/>
      <c r="P523" s="11"/>
      <c r="Q523" s="10"/>
      <c r="R523" s="11"/>
      <c r="S523" s="10"/>
      <c r="T523" s="11"/>
      <c r="U523" s="10"/>
      <c r="V523" s="11"/>
      <c r="W523" s="10"/>
      <c r="X523" s="11"/>
      <c r="Y523" s="12">
        <f>SUM(F523,H523+J523+L523+N523+R523+P523+T523+V523+X523)</f>
        <v>0</v>
      </c>
      <c r="Z523" s="7">
        <v>513</v>
      </c>
    </row>
    <row r="524" spans="1:26" s="61" customFormat="1" ht="16.5" hidden="1" customHeight="1">
      <c r="A524" s="7">
        <f t="shared" ref="A524:A556" si="8">Z524</f>
        <v>514</v>
      </c>
      <c r="B524" s="8"/>
      <c r="C524" s="9"/>
      <c r="D524" s="56"/>
      <c r="E524" s="10"/>
      <c r="F524" s="11"/>
      <c r="G524" s="10"/>
      <c r="H524" s="11"/>
      <c r="I524" s="10"/>
      <c r="J524" s="11"/>
      <c r="K524" s="10"/>
      <c r="L524" s="11"/>
      <c r="M524" s="10"/>
      <c r="N524" s="11"/>
      <c r="O524" s="10"/>
      <c r="P524" s="11"/>
      <c r="Q524" s="10"/>
      <c r="R524" s="11"/>
      <c r="S524" s="10"/>
      <c r="T524" s="11"/>
      <c r="U524" s="10"/>
      <c r="V524" s="11"/>
      <c r="W524" s="10"/>
      <c r="X524" s="11"/>
      <c r="Y524" s="12">
        <f>SUM(F524,H524+J524+L524+N524+R524+P524+T524+V524+X524)</f>
        <v>0</v>
      </c>
      <c r="Z524" s="7">
        <v>514</v>
      </c>
    </row>
    <row r="525" spans="1:26" s="61" customFormat="1" ht="16.5" hidden="1" customHeight="1">
      <c r="A525" s="7">
        <f t="shared" si="8"/>
        <v>515</v>
      </c>
      <c r="B525" s="8"/>
      <c r="C525" s="9"/>
      <c r="D525" s="56"/>
      <c r="E525" s="10"/>
      <c r="F525" s="11"/>
      <c r="G525" s="10"/>
      <c r="H525" s="11"/>
      <c r="I525" s="10"/>
      <c r="J525" s="11"/>
      <c r="K525" s="10"/>
      <c r="L525" s="11"/>
      <c r="M525" s="10"/>
      <c r="N525" s="11"/>
      <c r="O525" s="10"/>
      <c r="P525" s="11"/>
      <c r="Q525" s="10"/>
      <c r="R525" s="11"/>
      <c r="S525" s="10"/>
      <c r="T525" s="11"/>
      <c r="U525" s="10"/>
      <c r="V525" s="11"/>
      <c r="W525" s="10"/>
      <c r="X525" s="11"/>
      <c r="Y525" s="12">
        <f>SUM(F525,H525+J525+L525+N525+R525+P525+T525+V525+X525)</f>
        <v>0</v>
      </c>
      <c r="Z525" s="7">
        <v>515</v>
      </c>
    </row>
    <row r="526" spans="1:26" s="61" customFormat="1" ht="16.5" hidden="1" customHeight="1">
      <c r="A526" s="7">
        <f t="shared" si="8"/>
        <v>516</v>
      </c>
      <c r="B526" s="8"/>
      <c r="C526" s="9"/>
      <c r="D526" s="56"/>
      <c r="E526" s="10"/>
      <c r="F526" s="11"/>
      <c r="G526" s="10"/>
      <c r="H526" s="11"/>
      <c r="I526" s="10"/>
      <c r="J526" s="11"/>
      <c r="K526" s="10"/>
      <c r="L526" s="11"/>
      <c r="M526" s="10"/>
      <c r="N526" s="11"/>
      <c r="O526" s="10"/>
      <c r="P526" s="11"/>
      <c r="Q526" s="10"/>
      <c r="R526" s="11"/>
      <c r="S526" s="10"/>
      <c r="T526" s="11"/>
      <c r="U526" s="10"/>
      <c r="V526" s="11"/>
      <c r="W526" s="10"/>
      <c r="X526" s="11"/>
      <c r="Y526" s="12">
        <f>SUM(F526,H526+J526+L526+N526+R526+P526+T526+V526+X526)</f>
        <v>0</v>
      </c>
      <c r="Z526" s="7">
        <v>516</v>
      </c>
    </row>
    <row r="527" spans="1:26" s="61" customFormat="1" ht="16.5" hidden="1" customHeight="1">
      <c r="A527" s="7">
        <f t="shared" si="8"/>
        <v>517</v>
      </c>
      <c r="B527" s="8"/>
      <c r="C527" s="9"/>
      <c r="D527" s="56"/>
      <c r="E527" s="10"/>
      <c r="F527" s="11"/>
      <c r="G527" s="10"/>
      <c r="H527" s="11"/>
      <c r="I527" s="10"/>
      <c r="J527" s="11"/>
      <c r="K527" s="10"/>
      <c r="L527" s="11"/>
      <c r="M527" s="10"/>
      <c r="N527" s="11"/>
      <c r="O527" s="10"/>
      <c r="P527" s="11"/>
      <c r="Q527" s="10"/>
      <c r="R527" s="11"/>
      <c r="S527" s="10"/>
      <c r="T527" s="11"/>
      <c r="U527" s="10"/>
      <c r="V527" s="11"/>
      <c r="W527" s="10"/>
      <c r="X527" s="11"/>
      <c r="Y527" s="12">
        <f>SUM(F527,H527+J527+L527+N527+R527+P527+T527+V527+X527)</f>
        <v>0</v>
      </c>
      <c r="Z527" s="7">
        <v>517</v>
      </c>
    </row>
    <row r="528" spans="1:26" s="61" customFormat="1" ht="16.5" hidden="1" customHeight="1">
      <c r="A528" s="7">
        <f t="shared" si="8"/>
        <v>518</v>
      </c>
      <c r="B528" s="8"/>
      <c r="C528" s="9"/>
      <c r="D528" s="56"/>
      <c r="E528" s="10"/>
      <c r="F528" s="11"/>
      <c r="G528" s="10"/>
      <c r="H528" s="11"/>
      <c r="I528" s="10"/>
      <c r="J528" s="11"/>
      <c r="K528" s="10"/>
      <c r="L528" s="11"/>
      <c r="M528" s="10"/>
      <c r="N528" s="11"/>
      <c r="O528" s="10"/>
      <c r="P528" s="11"/>
      <c r="Q528" s="10"/>
      <c r="R528" s="11"/>
      <c r="S528" s="10"/>
      <c r="T528" s="11"/>
      <c r="U528" s="10"/>
      <c r="V528" s="11"/>
      <c r="W528" s="10"/>
      <c r="X528" s="11"/>
      <c r="Y528" s="12">
        <f>SUM(F528,H528+J528+L528+N528+R528+P528+T528+V528+X528)</f>
        <v>0</v>
      </c>
      <c r="Z528" s="7">
        <v>518</v>
      </c>
    </row>
    <row r="529" spans="1:26" s="61" customFormat="1" ht="16.5" hidden="1" customHeight="1">
      <c r="A529" s="7">
        <f t="shared" si="8"/>
        <v>519</v>
      </c>
      <c r="B529" s="8"/>
      <c r="C529" s="9"/>
      <c r="D529" s="56"/>
      <c r="E529" s="10"/>
      <c r="F529" s="11"/>
      <c r="G529" s="10"/>
      <c r="H529" s="11"/>
      <c r="I529" s="10"/>
      <c r="J529" s="11"/>
      <c r="K529" s="10"/>
      <c r="L529" s="11"/>
      <c r="M529" s="10"/>
      <c r="N529" s="11"/>
      <c r="O529" s="10"/>
      <c r="P529" s="11"/>
      <c r="Q529" s="10"/>
      <c r="R529" s="11"/>
      <c r="S529" s="10"/>
      <c r="T529" s="11"/>
      <c r="U529" s="10"/>
      <c r="V529" s="11"/>
      <c r="W529" s="10"/>
      <c r="X529" s="11"/>
      <c r="Y529" s="12">
        <f>SUM(F529,H529+J529+L529+N529+R529+P529+T529+V529+X529)</f>
        <v>0</v>
      </c>
      <c r="Z529" s="7">
        <v>519</v>
      </c>
    </row>
    <row r="530" spans="1:26" s="61" customFormat="1" ht="16.5" hidden="1" customHeight="1">
      <c r="A530" s="7">
        <f t="shared" si="8"/>
        <v>520</v>
      </c>
      <c r="B530" s="8"/>
      <c r="C530" s="9"/>
      <c r="D530" s="56"/>
      <c r="E530" s="10"/>
      <c r="F530" s="11"/>
      <c r="G530" s="10"/>
      <c r="H530" s="11"/>
      <c r="I530" s="10"/>
      <c r="J530" s="11"/>
      <c r="K530" s="10"/>
      <c r="L530" s="11"/>
      <c r="M530" s="10"/>
      <c r="N530" s="11"/>
      <c r="O530" s="10"/>
      <c r="P530" s="11"/>
      <c r="Q530" s="10"/>
      <c r="R530" s="11"/>
      <c r="S530" s="10"/>
      <c r="T530" s="11"/>
      <c r="U530" s="10"/>
      <c r="V530" s="11"/>
      <c r="W530" s="10"/>
      <c r="X530" s="11"/>
      <c r="Y530" s="12">
        <f>SUM(F530,H530+J530+L530+N530+R530+P530+T530+V530+X530)</f>
        <v>0</v>
      </c>
      <c r="Z530" s="7">
        <v>520</v>
      </c>
    </row>
    <row r="531" spans="1:26" s="61" customFormat="1" ht="16.5" hidden="1" customHeight="1">
      <c r="A531" s="7">
        <f t="shared" si="8"/>
        <v>521</v>
      </c>
      <c r="B531" s="8"/>
      <c r="C531" s="9"/>
      <c r="D531" s="56"/>
      <c r="E531" s="10"/>
      <c r="F531" s="11"/>
      <c r="G531" s="10"/>
      <c r="H531" s="11"/>
      <c r="I531" s="10"/>
      <c r="J531" s="11"/>
      <c r="K531" s="10"/>
      <c r="L531" s="11"/>
      <c r="M531" s="10"/>
      <c r="N531" s="11"/>
      <c r="O531" s="10"/>
      <c r="P531" s="11"/>
      <c r="Q531" s="10"/>
      <c r="R531" s="11"/>
      <c r="S531" s="10"/>
      <c r="T531" s="11"/>
      <c r="U531" s="10"/>
      <c r="V531" s="11"/>
      <c r="W531" s="10"/>
      <c r="X531" s="11"/>
      <c r="Y531" s="12">
        <f>SUM(F531,H531+J531+L531+N531+R531+P531+T531+V531+X531)</f>
        <v>0</v>
      </c>
      <c r="Z531" s="7">
        <v>521</v>
      </c>
    </row>
    <row r="532" spans="1:26" s="61" customFormat="1" ht="16.5" hidden="1" customHeight="1">
      <c r="A532" s="7">
        <f t="shared" si="8"/>
        <v>522</v>
      </c>
      <c r="B532" s="8"/>
      <c r="C532" s="9"/>
      <c r="D532" s="56"/>
      <c r="E532" s="10"/>
      <c r="F532" s="11"/>
      <c r="G532" s="10"/>
      <c r="H532" s="11"/>
      <c r="I532" s="10"/>
      <c r="J532" s="11"/>
      <c r="K532" s="10"/>
      <c r="L532" s="11"/>
      <c r="M532" s="10"/>
      <c r="N532" s="11"/>
      <c r="O532" s="10"/>
      <c r="P532" s="11"/>
      <c r="Q532" s="10"/>
      <c r="R532" s="11"/>
      <c r="S532" s="10"/>
      <c r="T532" s="11"/>
      <c r="U532" s="10"/>
      <c r="V532" s="11"/>
      <c r="W532" s="10"/>
      <c r="X532" s="11"/>
      <c r="Y532" s="12">
        <f>SUM(F532,H532+J532+L532+N532+R532+P532+T532+V532+X532)</f>
        <v>0</v>
      </c>
      <c r="Z532" s="7">
        <v>522</v>
      </c>
    </row>
    <row r="533" spans="1:26" s="61" customFormat="1" ht="16.5" hidden="1" customHeight="1">
      <c r="A533" s="7">
        <f t="shared" si="8"/>
        <v>523</v>
      </c>
      <c r="B533" s="8"/>
      <c r="C533" s="9"/>
      <c r="D533" s="56"/>
      <c r="E533" s="10"/>
      <c r="F533" s="11"/>
      <c r="G533" s="10"/>
      <c r="H533" s="11"/>
      <c r="I533" s="10"/>
      <c r="J533" s="11"/>
      <c r="K533" s="10"/>
      <c r="L533" s="11"/>
      <c r="M533" s="10"/>
      <c r="N533" s="11"/>
      <c r="O533" s="10"/>
      <c r="P533" s="11"/>
      <c r="Q533" s="10"/>
      <c r="R533" s="11"/>
      <c r="S533" s="10"/>
      <c r="T533" s="11"/>
      <c r="U533" s="10"/>
      <c r="V533" s="11"/>
      <c r="W533" s="10"/>
      <c r="X533" s="11"/>
      <c r="Y533" s="12">
        <f>SUM(F533,H533+J533+L533+N533+R533+P533+T533+V533+X533)</f>
        <v>0</v>
      </c>
      <c r="Z533" s="7">
        <v>523</v>
      </c>
    </row>
    <row r="534" spans="1:26" s="61" customFormat="1" ht="16.5" hidden="1" customHeight="1">
      <c r="A534" s="7">
        <f t="shared" si="8"/>
        <v>524</v>
      </c>
      <c r="B534" s="8"/>
      <c r="C534" s="9"/>
      <c r="D534" s="56"/>
      <c r="E534" s="10"/>
      <c r="F534" s="11"/>
      <c r="G534" s="10"/>
      <c r="H534" s="11"/>
      <c r="I534" s="10"/>
      <c r="J534" s="11"/>
      <c r="K534" s="10"/>
      <c r="L534" s="11"/>
      <c r="M534" s="10"/>
      <c r="N534" s="11"/>
      <c r="O534" s="10"/>
      <c r="P534" s="11"/>
      <c r="Q534" s="10"/>
      <c r="R534" s="11"/>
      <c r="S534" s="10"/>
      <c r="T534" s="11"/>
      <c r="U534" s="10"/>
      <c r="V534" s="11"/>
      <c r="W534" s="10"/>
      <c r="X534" s="11"/>
      <c r="Y534" s="12">
        <f>SUM(F534,H534+J534+L534+N534+R534+P534+T534+V534+X534)</f>
        <v>0</v>
      </c>
      <c r="Z534" s="7">
        <v>524</v>
      </c>
    </row>
    <row r="535" spans="1:26" s="61" customFormat="1" ht="16.5" hidden="1" customHeight="1">
      <c r="A535" s="7">
        <f t="shared" si="8"/>
        <v>525</v>
      </c>
      <c r="B535" s="8"/>
      <c r="C535" s="9"/>
      <c r="D535" s="56"/>
      <c r="E535" s="10"/>
      <c r="F535" s="11"/>
      <c r="G535" s="10"/>
      <c r="H535" s="11"/>
      <c r="I535" s="10"/>
      <c r="J535" s="11"/>
      <c r="K535" s="10"/>
      <c r="L535" s="11"/>
      <c r="M535" s="10"/>
      <c r="N535" s="11"/>
      <c r="O535" s="10"/>
      <c r="P535" s="11"/>
      <c r="Q535" s="10"/>
      <c r="R535" s="11"/>
      <c r="S535" s="10"/>
      <c r="T535" s="11"/>
      <c r="U535" s="10"/>
      <c r="V535" s="11"/>
      <c r="W535" s="10"/>
      <c r="X535" s="11"/>
      <c r="Y535" s="12">
        <f>SUM(F535,H535+J535+L535+N535+R535+P535+T535+V535+X535)</f>
        <v>0</v>
      </c>
      <c r="Z535" s="7">
        <v>525</v>
      </c>
    </row>
    <row r="536" spans="1:26" s="61" customFormat="1" ht="16.5" hidden="1" customHeight="1">
      <c r="A536" s="7">
        <f t="shared" si="8"/>
        <v>526</v>
      </c>
      <c r="B536" s="8"/>
      <c r="C536" s="9"/>
      <c r="D536" s="56"/>
      <c r="E536" s="10"/>
      <c r="F536" s="11"/>
      <c r="G536" s="10"/>
      <c r="H536" s="11"/>
      <c r="I536" s="10"/>
      <c r="J536" s="11"/>
      <c r="K536" s="10"/>
      <c r="L536" s="11"/>
      <c r="M536" s="10"/>
      <c r="N536" s="11"/>
      <c r="O536" s="10"/>
      <c r="P536" s="11"/>
      <c r="Q536" s="10"/>
      <c r="R536" s="11"/>
      <c r="S536" s="10"/>
      <c r="T536" s="11"/>
      <c r="U536" s="10"/>
      <c r="V536" s="11"/>
      <c r="W536" s="10"/>
      <c r="X536" s="11"/>
      <c r="Y536" s="12">
        <f>SUM(F536,H536+J536+L536+N536+R536+P536+T536+V536+X536)</f>
        <v>0</v>
      </c>
      <c r="Z536" s="7">
        <v>526</v>
      </c>
    </row>
    <row r="537" spans="1:26" s="61" customFormat="1" ht="16.5" hidden="1" customHeight="1">
      <c r="A537" s="7">
        <f t="shared" si="8"/>
        <v>527</v>
      </c>
      <c r="B537" s="8"/>
      <c r="C537" s="9"/>
      <c r="D537" s="56"/>
      <c r="E537" s="10"/>
      <c r="F537" s="11"/>
      <c r="G537" s="10"/>
      <c r="H537" s="11"/>
      <c r="I537" s="10"/>
      <c r="J537" s="11"/>
      <c r="K537" s="10"/>
      <c r="L537" s="11"/>
      <c r="M537" s="10"/>
      <c r="N537" s="11"/>
      <c r="O537" s="10"/>
      <c r="P537" s="11"/>
      <c r="Q537" s="10"/>
      <c r="R537" s="11"/>
      <c r="S537" s="10"/>
      <c r="T537" s="11"/>
      <c r="U537" s="10"/>
      <c r="V537" s="11"/>
      <c r="W537" s="10"/>
      <c r="X537" s="11"/>
      <c r="Y537" s="12">
        <f>SUM(F537,H537+J537+L537+N537+R537+P537+T537+V537+X537)</f>
        <v>0</v>
      </c>
      <c r="Z537" s="7">
        <v>527</v>
      </c>
    </row>
    <row r="538" spans="1:26" s="61" customFormat="1" ht="16.5" hidden="1" customHeight="1">
      <c r="A538" s="7">
        <f t="shared" si="8"/>
        <v>528</v>
      </c>
      <c r="B538" s="8"/>
      <c r="C538" s="9"/>
      <c r="D538" s="56"/>
      <c r="E538" s="10"/>
      <c r="F538" s="11"/>
      <c r="G538" s="10"/>
      <c r="H538" s="11"/>
      <c r="I538" s="10"/>
      <c r="J538" s="11"/>
      <c r="K538" s="10"/>
      <c r="L538" s="11"/>
      <c r="M538" s="10"/>
      <c r="N538" s="11"/>
      <c r="O538" s="10"/>
      <c r="P538" s="11"/>
      <c r="Q538" s="10"/>
      <c r="R538" s="11"/>
      <c r="S538" s="10"/>
      <c r="T538" s="11"/>
      <c r="U538" s="10"/>
      <c r="V538" s="11"/>
      <c r="W538" s="10"/>
      <c r="X538" s="11"/>
      <c r="Y538" s="12">
        <f>SUM(F538,H538+J538+L538+N538+R538+P538+T538+V538+X538)</f>
        <v>0</v>
      </c>
      <c r="Z538" s="7">
        <v>528</v>
      </c>
    </row>
    <row r="539" spans="1:26" s="61" customFormat="1" ht="16.5" hidden="1" customHeight="1">
      <c r="A539" s="7">
        <f t="shared" si="8"/>
        <v>529</v>
      </c>
      <c r="B539" s="8"/>
      <c r="C539" s="9"/>
      <c r="D539" s="56"/>
      <c r="E539" s="10"/>
      <c r="F539" s="11"/>
      <c r="G539" s="10"/>
      <c r="H539" s="11"/>
      <c r="I539" s="10"/>
      <c r="J539" s="11"/>
      <c r="K539" s="10"/>
      <c r="L539" s="11"/>
      <c r="M539" s="10"/>
      <c r="N539" s="11"/>
      <c r="O539" s="10"/>
      <c r="P539" s="11"/>
      <c r="Q539" s="10"/>
      <c r="R539" s="11"/>
      <c r="S539" s="10"/>
      <c r="T539" s="11"/>
      <c r="U539" s="10"/>
      <c r="V539" s="11"/>
      <c r="W539" s="10"/>
      <c r="X539" s="11"/>
      <c r="Y539" s="12">
        <f>SUM(F539,H539+J539+L539+N539+R539+P539+T539+V539+X539)</f>
        <v>0</v>
      </c>
      <c r="Z539" s="7">
        <v>529</v>
      </c>
    </row>
    <row r="540" spans="1:26" s="61" customFormat="1" ht="16.5" hidden="1" customHeight="1">
      <c r="A540" s="7">
        <f t="shared" si="8"/>
        <v>530</v>
      </c>
      <c r="B540" s="8"/>
      <c r="C540" s="9"/>
      <c r="D540" s="56"/>
      <c r="E540" s="10"/>
      <c r="F540" s="11"/>
      <c r="G540" s="10"/>
      <c r="H540" s="11"/>
      <c r="I540" s="10"/>
      <c r="J540" s="11"/>
      <c r="K540" s="10"/>
      <c r="L540" s="11"/>
      <c r="M540" s="10"/>
      <c r="N540" s="11"/>
      <c r="O540" s="10"/>
      <c r="P540" s="11"/>
      <c r="Q540" s="10"/>
      <c r="R540" s="11"/>
      <c r="S540" s="10"/>
      <c r="T540" s="11"/>
      <c r="U540" s="10"/>
      <c r="V540" s="11"/>
      <c r="W540" s="10"/>
      <c r="X540" s="11"/>
      <c r="Y540" s="12">
        <f>SUM(F540,H540+J540+L540+N540+R540+P540+T540+V540+X540)</f>
        <v>0</v>
      </c>
      <c r="Z540" s="7">
        <v>530</v>
      </c>
    </row>
    <row r="541" spans="1:26" s="61" customFormat="1" ht="16.5" hidden="1" customHeight="1">
      <c r="A541" s="7">
        <f t="shared" si="8"/>
        <v>531</v>
      </c>
      <c r="B541" s="8"/>
      <c r="C541" s="9"/>
      <c r="D541" s="56"/>
      <c r="E541" s="10"/>
      <c r="F541" s="11"/>
      <c r="G541" s="10"/>
      <c r="H541" s="11"/>
      <c r="I541" s="10"/>
      <c r="J541" s="11"/>
      <c r="K541" s="10"/>
      <c r="L541" s="11"/>
      <c r="M541" s="10"/>
      <c r="N541" s="11"/>
      <c r="O541" s="10"/>
      <c r="P541" s="11"/>
      <c r="Q541" s="10"/>
      <c r="R541" s="11"/>
      <c r="S541" s="10"/>
      <c r="T541" s="11"/>
      <c r="U541" s="10"/>
      <c r="V541" s="11"/>
      <c r="W541" s="10"/>
      <c r="X541" s="11"/>
      <c r="Y541" s="12">
        <f>SUM(F541,H541+J541+L541+N541+R541+P541+T541+V541+X541)</f>
        <v>0</v>
      </c>
      <c r="Z541" s="7">
        <v>531</v>
      </c>
    </row>
    <row r="542" spans="1:26" s="61" customFormat="1" ht="16.5" hidden="1" customHeight="1">
      <c r="A542" s="7">
        <f t="shared" si="8"/>
        <v>532</v>
      </c>
      <c r="B542" s="8"/>
      <c r="C542" s="9"/>
      <c r="D542" s="56"/>
      <c r="E542" s="10"/>
      <c r="F542" s="11"/>
      <c r="G542" s="10"/>
      <c r="H542" s="11"/>
      <c r="I542" s="10"/>
      <c r="J542" s="11"/>
      <c r="K542" s="10"/>
      <c r="L542" s="11"/>
      <c r="M542" s="10"/>
      <c r="N542" s="11"/>
      <c r="O542" s="10"/>
      <c r="P542" s="11"/>
      <c r="Q542" s="10"/>
      <c r="R542" s="11"/>
      <c r="S542" s="10"/>
      <c r="T542" s="11"/>
      <c r="U542" s="10"/>
      <c r="V542" s="11"/>
      <c r="W542" s="10"/>
      <c r="X542" s="11"/>
      <c r="Y542" s="12">
        <f>SUM(F542,H542+J542+L542+N542+R542+P542+T542+V542+X542)</f>
        <v>0</v>
      </c>
      <c r="Z542" s="7">
        <v>532</v>
      </c>
    </row>
    <row r="543" spans="1:26" s="61" customFormat="1" ht="16.5" hidden="1" customHeight="1">
      <c r="A543" s="7">
        <f t="shared" si="8"/>
        <v>533</v>
      </c>
      <c r="B543" s="8"/>
      <c r="C543" s="9"/>
      <c r="D543" s="56"/>
      <c r="E543" s="10"/>
      <c r="F543" s="11"/>
      <c r="G543" s="10"/>
      <c r="H543" s="11"/>
      <c r="I543" s="10"/>
      <c r="J543" s="11"/>
      <c r="K543" s="10"/>
      <c r="L543" s="11"/>
      <c r="M543" s="10"/>
      <c r="N543" s="11"/>
      <c r="O543" s="10"/>
      <c r="P543" s="11"/>
      <c r="Q543" s="10"/>
      <c r="R543" s="11"/>
      <c r="S543" s="10"/>
      <c r="T543" s="11"/>
      <c r="U543" s="10"/>
      <c r="V543" s="11"/>
      <c r="W543" s="10"/>
      <c r="X543" s="11"/>
      <c r="Y543" s="12">
        <f>SUM(F543,H543+J543+L543+N543+R543+P543+T543+V543+X543)</f>
        <v>0</v>
      </c>
      <c r="Z543" s="7">
        <v>533</v>
      </c>
    </row>
    <row r="544" spans="1:26" s="61" customFormat="1" ht="16.5" hidden="1" customHeight="1">
      <c r="A544" s="7">
        <f t="shared" si="8"/>
        <v>534</v>
      </c>
      <c r="B544" s="8"/>
      <c r="C544" s="9"/>
      <c r="D544" s="56"/>
      <c r="E544" s="10"/>
      <c r="F544" s="11"/>
      <c r="G544" s="10"/>
      <c r="H544" s="11"/>
      <c r="I544" s="10"/>
      <c r="J544" s="11"/>
      <c r="K544" s="10"/>
      <c r="L544" s="11"/>
      <c r="M544" s="10"/>
      <c r="N544" s="11"/>
      <c r="O544" s="10"/>
      <c r="P544" s="11"/>
      <c r="Q544" s="10"/>
      <c r="R544" s="11"/>
      <c r="S544" s="10"/>
      <c r="T544" s="11"/>
      <c r="U544" s="10"/>
      <c r="V544" s="11"/>
      <c r="W544" s="10"/>
      <c r="X544" s="11"/>
      <c r="Y544" s="12">
        <f>SUM(F544,H544+J544+L544+N544+R544+P544+T544+V544+X544)</f>
        <v>0</v>
      </c>
      <c r="Z544" s="7">
        <v>534</v>
      </c>
    </row>
    <row r="545" spans="1:26" s="61" customFormat="1" ht="16.5" hidden="1" customHeight="1">
      <c r="A545" s="7">
        <f t="shared" si="8"/>
        <v>535</v>
      </c>
      <c r="B545" s="8"/>
      <c r="C545" s="9"/>
      <c r="D545" s="56"/>
      <c r="E545" s="10"/>
      <c r="F545" s="11"/>
      <c r="G545" s="10"/>
      <c r="H545" s="11"/>
      <c r="I545" s="10"/>
      <c r="J545" s="11"/>
      <c r="K545" s="10"/>
      <c r="L545" s="11"/>
      <c r="M545" s="10"/>
      <c r="N545" s="11"/>
      <c r="O545" s="10"/>
      <c r="P545" s="11"/>
      <c r="Q545" s="10"/>
      <c r="R545" s="11"/>
      <c r="S545" s="10"/>
      <c r="T545" s="11"/>
      <c r="U545" s="10"/>
      <c r="V545" s="11"/>
      <c r="W545" s="10"/>
      <c r="X545" s="11"/>
      <c r="Y545" s="12">
        <f>SUM(F545,H545+J545+L545+N545+R545+P545+T545+V545+X545)</f>
        <v>0</v>
      </c>
      <c r="Z545" s="7">
        <v>535</v>
      </c>
    </row>
    <row r="546" spans="1:26" s="61" customFormat="1" ht="16.5" hidden="1" customHeight="1">
      <c r="A546" s="7">
        <f t="shared" si="8"/>
        <v>536</v>
      </c>
      <c r="B546" s="8"/>
      <c r="C546" s="9"/>
      <c r="D546" s="56"/>
      <c r="E546" s="10"/>
      <c r="F546" s="11"/>
      <c r="G546" s="10"/>
      <c r="H546" s="11"/>
      <c r="I546" s="10"/>
      <c r="J546" s="11"/>
      <c r="K546" s="10"/>
      <c r="L546" s="11"/>
      <c r="M546" s="10"/>
      <c r="N546" s="11"/>
      <c r="O546" s="10"/>
      <c r="P546" s="11"/>
      <c r="Q546" s="10"/>
      <c r="R546" s="11"/>
      <c r="S546" s="10"/>
      <c r="T546" s="11"/>
      <c r="U546" s="10"/>
      <c r="V546" s="11"/>
      <c r="W546" s="10"/>
      <c r="X546" s="11"/>
      <c r="Y546" s="12">
        <f>SUM(F546,H546+J546+L546+N546+R546+P546+T546+V546+X546)</f>
        <v>0</v>
      </c>
      <c r="Z546" s="7">
        <v>536</v>
      </c>
    </row>
    <row r="547" spans="1:26" s="61" customFormat="1" ht="16.5" hidden="1" customHeight="1">
      <c r="A547" s="7">
        <f t="shared" si="8"/>
        <v>537</v>
      </c>
      <c r="B547" s="8"/>
      <c r="C547" s="9"/>
      <c r="D547" s="56"/>
      <c r="E547" s="10"/>
      <c r="F547" s="11"/>
      <c r="G547" s="10"/>
      <c r="H547" s="11"/>
      <c r="I547" s="10"/>
      <c r="J547" s="11"/>
      <c r="K547" s="10"/>
      <c r="L547" s="11"/>
      <c r="M547" s="10"/>
      <c r="N547" s="11"/>
      <c r="O547" s="10"/>
      <c r="P547" s="11"/>
      <c r="Q547" s="10"/>
      <c r="R547" s="11"/>
      <c r="S547" s="10"/>
      <c r="T547" s="11"/>
      <c r="U547" s="10"/>
      <c r="V547" s="11"/>
      <c r="W547" s="10"/>
      <c r="X547" s="11"/>
      <c r="Y547" s="12">
        <f>SUM(F547,H547+J547+L547+N547+R547+P547+T547+V547+X547)</f>
        <v>0</v>
      </c>
      <c r="Z547" s="7">
        <v>537</v>
      </c>
    </row>
    <row r="548" spans="1:26" s="61" customFormat="1" ht="16.5" hidden="1" customHeight="1">
      <c r="A548" s="7">
        <f t="shared" si="8"/>
        <v>538</v>
      </c>
      <c r="B548" s="8"/>
      <c r="C548" s="9"/>
      <c r="D548" s="56"/>
      <c r="E548" s="10"/>
      <c r="F548" s="11"/>
      <c r="G548" s="10"/>
      <c r="H548" s="11"/>
      <c r="I548" s="10"/>
      <c r="J548" s="11"/>
      <c r="K548" s="10"/>
      <c r="L548" s="11"/>
      <c r="M548" s="10"/>
      <c r="N548" s="11"/>
      <c r="O548" s="10"/>
      <c r="P548" s="11"/>
      <c r="Q548" s="10"/>
      <c r="R548" s="11"/>
      <c r="S548" s="10"/>
      <c r="T548" s="11"/>
      <c r="U548" s="10"/>
      <c r="V548" s="11"/>
      <c r="W548" s="10"/>
      <c r="X548" s="11"/>
      <c r="Y548" s="12">
        <f>SUM(F548,H548+J548+L548+N548+R548+P548+T548+V548+X548)</f>
        <v>0</v>
      </c>
      <c r="Z548" s="7">
        <v>538</v>
      </c>
    </row>
    <row r="549" spans="1:26" s="61" customFormat="1" ht="16.5" hidden="1" customHeight="1">
      <c r="A549" s="7">
        <f t="shared" si="8"/>
        <v>539</v>
      </c>
      <c r="B549" s="8"/>
      <c r="C549" s="9"/>
      <c r="D549" s="56"/>
      <c r="E549" s="10"/>
      <c r="F549" s="11"/>
      <c r="G549" s="10"/>
      <c r="H549" s="11"/>
      <c r="I549" s="10"/>
      <c r="J549" s="11"/>
      <c r="K549" s="10"/>
      <c r="L549" s="11"/>
      <c r="M549" s="10"/>
      <c r="N549" s="11"/>
      <c r="O549" s="10"/>
      <c r="P549" s="11"/>
      <c r="Q549" s="10"/>
      <c r="R549" s="11"/>
      <c r="S549" s="10"/>
      <c r="T549" s="11"/>
      <c r="U549" s="10"/>
      <c r="V549" s="11"/>
      <c r="W549" s="10"/>
      <c r="X549" s="11"/>
      <c r="Y549" s="12">
        <f>SUM(F549,H549+J549+L549+N549+R549+P549+T549+V549+X549)</f>
        <v>0</v>
      </c>
      <c r="Z549" s="7">
        <v>539</v>
      </c>
    </row>
    <row r="550" spans="1:26" s="61" customFormat="1" ht="16.5" hidden="1" customHeight="1">
      <c r="A550" s="7">
        <f t="shared" si="8"/>
        <v>540</v>
      </c>
      <c r="B550" s="8"/>
      <c r="C550" s="9"/>
      <c r="D550" s="56"/>
      <c r="E550" s="10"/>
      <c r="F550" s="11"/>
      <c r="G550" s="10"/>
      <c r="H550" s="11"/>
      <c r="I550" s="10"/>
      <c r="J550" s="11"/>
      <c r="K550" s="10"/>
      <c r="L550" s="11"/>
      <c r="M550" s="10"/>
      <c r="N550" s="11"/>
      <c r="O550" s="10"/>
      <c r="P550" s="11"/>
      <c r="Q550" s="10"/>
      <c r="R550" s="11"/>
      <c r="S550" s="10"/>
      <c r="T550" s="11"/>
      <c r="U550" s="10"/>
      <c r="V550" s="11"/>
      <c r="W550" s="10"/>
      <c r="X550" s="11"/>
      <c r="Y550" s="12">
        <f>SUM(F550,H550+J550+L550+N550+R550+P550+T550+V550+X550)</f>
        <v>0</v>
      </c>
      <c r="Z550" s="7">
        <v>540</v>
      </c>
    </row>
    <row r="551" spans="1:26" s="61" customFormat="1" ht="16.5" hidden="1" customHeight="1">
      <c r="A551" s="7">
        <f t="shared" si="8"/>
        <v>541</v>
      </c>
      <c r="B551" s="8"/>
      <c r="C551" s="9"/>
      <c r="D551" s="56"/>
      <c r="E551" s="10"/>
      <c r="F551" s="11"/>
      <c r="G551" s="10"/>
      <c r="H551" s="11"/>
      <c r="I551" s="10"/>
      <c r="J551" s="11"/>
      <c r="K551" s="10"/>
      <c r="L551" s="11"/>
      <c r="M551" s="10"/>
      <c r="N551" s="11"/>
      <c r="O551" s="10"/>
      <c r="P551" s="11"/>
      <c r="Q551" s="10"/>
      <c r="R551" s="11"/>
      <c r="S551" s="10"/>
      <c r="T551" s="11"/>
      <c r="U551" s="10"/>
      <c r="V551" s="11"/>
      <c r="W551" s="10"/>
      <c r="X551" s="11"/>
      <c r="Y551" s="12">
        <f>SUM(F551,H551+J551+L551+N551+R551+P551+T551+V551+X551)</f>
        <v>0</v>
      </c>
      <c r="Z551" s="7">
        <v>541</v>
      </c>
    </row>
    <row r="552" spans="1:26" s="61" customFormat="1" ht="16.5" hidden="1" customHeight="1">
      <c r="A552" s="7">
        <f t="shared" si="8"/>
        <v>542</v>
      </c>
      <c r="B552" s="8"/>
      <c r="C552" s="9"/>
      <c r="D552" s="56"/>
      <c r="E552" s="10"/>
      <c r="F552" s="11"/>
      <c r="G552" s="10"/>
      <c r="H552" s="11"/>
      <c r="I552" s="10"/>
      <c r="J552" s="11"/>
      <c r="K552" s="10"/>
      <c r="L552" s="11"/>
      <c r="M552" s="10"/>
      <c r="N552" s="11"/>
      <c r="O552" s="10"/>
      <c r="P552" s="11"/>
      <c r="Q552" s="10"/>
      <c r="R552" s="11"/>
      <c r="S552" s="10"/>
      <c r="T552" s="11"/>
      <c r="U552" s="10"/>
      <c r="V552" s="11"/>
      <c r="W552" s="10"/>
      <c r="X552" s="11"/>
      <c r="Y552" s="12">
        <f>SUM(F552,H552+J552+L552+N552+R552+P552+T552+V552+X552)</f>
        <v>0</v>
      </c>
      <c r="Z552" s="7">
        <v>542</v>
      </c>
    </row>
    <row r="553" spans="1:26" s="61" customFormat="1" ht="16.5" hidden="1" customHeight="1">
      <c r="A553" s="7">
        <f t="shared" si="8"/>
        <v>543</v>
      </c>
      <c r="B553" s="8"/>
      <c r="C553" s="9"/>
      <c r="D553" s="56"/>
      <c r="E553" s="10"/>
      <c r="F553" s="11"/>
      <c r="G553" s="10"/>
      <c r="H553" s="11"/>
      <c r="I553" s="10"/>
      <c r="J553" s="11"/>
      <c r="K553" s="10"/>
      <c r="L553" s="11"/>
      <c r="M553" s="10"/>
      <c r="N553" s="11"/>
      <c r="O553" s="10"/>
      <c r="P553" s="11"/>
      <c r="Q553" s="10"/>
      <c r="R553" s="11"/>
      <c r="S553" s="10"/>
      <c r="T553" s="11"/>
      <c r="U553" s="10"/>
      <c r="V553" s="11"/>
      <c r="W553" s="10"/>
      <c r="X553" s="11"/>
      <c r="Y553" s="12">
        <f>SUM(F553,H553+J553+L553+N553+R553+P553+T553+V553+X553)</f>
        <v>0</v>
      </c>
      <c r="Z553" s="7">
        <v>543</v>
      </c>
    </row>
    <row r="554" spans="1:26" s="61" customFormat="1" ht="16.5" hidden="1" customHeight="1">
      <c r="A554" s="7">
        <f t="shared" si="8"/>
        <v>544</v>
      </c>
      <c r="B554" s="8"/>
      <c r="C554" s="9"/>
      <c r="D554" s="56"/>
      <c r="E554" s="10"/>
      <c r="F554" s="11"/>
      <c r="G554" s="10"/>
      <c r="H554" s="11"/>
      <c r="I554" s="10"/>
      <c r="J554" s="11"/>
      <c r="K554" s="10"/>
      <c r="L554" s="11"/>
      <c r="M554" s="10"/>
      <c r="N554" s="11"/>
      <c r="O554" s="10"/>
      <c r="P554" s="11"/>
      <c r="Q554" s="10"/>
      <c r="R554" s="11"/>
      <c r="S554" s="10"/>
      <c r="T554" s="11"/>
      <c r="U554" s="10"/>
      <c r="V554" s="11"/>
      <c r="W554" s="10"/>
      <c r="X554" s="11"/>
      <c r="Y554" s="12">
        <f>SUM(F554,H554+J554+L554+N554+R554+P554+T554+V554+X554)</f>
        <v>0</v>
      </c>
      <c r="Z554" s="7">
        <v>544</v>
      </c>
    </row>
    <row r="555" spans="1:26" s="61" customFormat="1" ht="16.5" hidden="1" customHeight="1">
      <c r="A555" s="7">
        <f t="shared" si="8"/>
        <v>545</v>
      </c>
      <c r="B555" s="8"/>
      <c r="C555" s="9"/>
      <c r="D555" s="56"/>
      <c r="E555" s="10"/>
      <c r="F555" s="11"/>
      <c r="G555" s="10"/>
      <c r="H555" s="11"/>
      <c r="I555" s="10"/>
      <c r="J555" s="11"/>
      <c r="K555" s="10"/>
      <c r="L555" s="11"/>
      <c r="M555" s="10"/>
      <c r="N555" s="11"/>
      <c r="O555" s="10"/>
      <c r="P555" s="11"/>
      <c r="Q555" s="10"/>
      <c r="R555" s="11"/>
      <c r="S555" s="10"/>
      <c r="T555" s="11"/>
      <c r="U555" s="10"/>
      <c r="V555" s="11"/>
      <c r="W555" s="10"/>
      <c r="X555" s="11"/>
      <c r="Y555" s="12">
        <f t="shared" ref="Y518:Y556" si="9">SUM(F555,H555+J555+L555+N555+R555+P555+T555+V555+X555)</f>
        <v>0</v>
      </c>
      <c r="Z555" s="7">
        <v>545</v>
      </c>
    </row>
    <row r="556" spans="1:26" s="61" customFormat="1" ht="16.5" hidden="1" customHeight="1">
      <c r="A556" s="7">
        <f t="shared" si="8"/>
        <v>546</v>
      </c>
      <c r="B556" s="8"/>
      <c r="C556" s="9"/>
      <c r="D556" s="56"/>
      <c r="E556" s="10"/>
      <c r="F556" s="11"/>
      <c r="G556" s="10"/>
      <c r="H556" s="11"/>
      <c r="I556" s="10"/>
      <c r="J556" s="11"/>
      <c r="K556" s="10"/>
      <c r="L556" s="11"/>
      <c r="M556" s="10"/>
      <c r="N556" s="11"/>
      <c r="O556" s="10"/>
      <c r="P556" s="11"/>
      <c r="Q556" s="10"/>
      <c r="R556" s="11"/>
      <c r="S556" s="10"/>
      <c r="T556" s="11"/>
      <c r="U556" s="10"/>
      <c r="V556" s="11"/>
      <c r="W556" s="10"/>
      <c r="X556" s="11"/>
      <c r="Y556" s="12">
        <f t="shared" si="9"/>
        <v>0</v>
      </c>
      <c r="Z556" s="7">
        <v>546</v>
      </c>
    </row>
    <row r="557" spans="1:26" s="61" customFormat="1" ht="16.5" hidden="1" customHeight="1">
      <c r="A557" s="7">
        <f t="shared" ref="A553:A560" si="10">Z557</f>
        <v>547</v>
      </c>
      <c r="B557" s="8"/>
      <c r="C557" s="9"/>
      <c r="D557" s="56"/>
      <c r="E557" s="10"/>
      <c r="F557" s="11"/>
      <c r="G557" s="10"/>
      <c r="H557" s="11"/>
      <c r="I557" s="10"/>
      <c r="J557" s="11"/>
      <c r="K557" s="10"/>
      <c r="L557" s="11"/>
      <c r="M557" s="10"/>
      <c r="N557" s="11"/>
      <c r="O557" s="10"/>
      <c r="P557" s="11"/>
      <c r="Q557" s="10"/>
      <c r="R557" s="11"/>
      <c r="S557" s="10"/>
      <c r="T557" s="11"/>
      <c r="U557" s="10"/>
      <c r="V557" s="11"/>
      <c r="W557" s="10"/>
      <c r="X557" s="11"/>
      <c r="Y557" s="12">
        <f t="shared" ref="Y557:Y560" si="11">SUM(F557,H557+J557+L557+N557+R557+P557+T557+V557+X557)</f>
        <v>0</v>
      </c>
      <c r="Z557" s="7">
        <v>547</v>
      </c>
    </row>
    <row r="558" spans="1:26" s="61" customFormat="1" ht="16.5" hidden="1" customHeight="1">
      <c r="A558" s="7">
        <f t="shared" si="10"/>
        <v>548</v>
      </c>
      <c r="B558" s="8"/>
      <c r="C558" s="9"/>
      <c r="D558" s="56"/>
      <c r="E558" s="10"/>
      <c r="F558" s="11"/>
      <c r="G558" s="10"/>
      <c r="H558" s="11"/>
      <c r="I558" s="10"/>
      <c r="J558" s="11"/>
      <c r="K558" s="10"/>
      <c r="L558" s="11"/>
      <c r="M558" s="10"/>
      <c r="N558" s="11"/>
      <c r="O558" s="10"/>
      <c r="P558" s="11"/>
      <c r="Q558" s="10"/>
      <c r="R558" s="11"/>
      <c r="S558" s="10"/>
      <c r="T558" s="11"/>
      <c r="U558" s="10"/>
      <c r="V558" s="11"/>
      <c r="W558" s="10"/>
      <c r="X558" s="11"/>
      <c r="Y558" s="12">
        <f t="shared" si="11"/>
        <v>0</v>
      </c>
      <c r="Z558" s="7">
        <v>548</v>
      </c>
    </row>
    <row r="559" spans="1:26" s="61" customFormat="1" ht="16.5" hidden="1" customHeight="1">
      <c r="A559" s="7">
        <f t="shared" si="10"/>
        <v>549</v>
      </c>
      <c r="B559" s="8"/>
      <c r="C559" s="9"/>
      <c r="D559" s="56"/>
      <c r="E559" s="10"/>
      <c r="F559" s="11"/>
      <c r="G559" s="10"/>
      <c r="H559" s="11"/>
      <c r="I559" s="10"/>
      <c r="J559" s="11"/>
      <c r="K559" s="10"/>
      <c r="L559" s="11"/>
      <c r="M559" s="10"/>
      <c r="N559" s="11"/>
      <c r="O559" s="10"/>
      <c r="P559" s="11"/>
      <c r="Q559" s="10"/>
      <c r="R559" s="11"/>
      <c r="S559" s="10"/>
      <c r="T559" s="11"/>
      <c r="U559" s="10"/>
      <c r="V559" s="11"/>
      <c r="W559" s="10"/>
      <c r="X559" s="11"/>
      <c r="Y559" s="12">
        <f t="shared" si="11"/>
        <v>0</v>
      </c>
      <c r="Z559" s="7">
        <v>549</v>
      </c>
    </row>
    <row r="560" spans="1:26" s="61" customFormat="1" ht="16.5" hidden="1" customHeight="1">
      <c r="A560" s="7">
        <f t="shared" si="10"/>
        <v>550</v>
      </c>
      <c r="B560" s="8"/>
      <c r="C560" s="9"/>
      <c r="D560" s="56"/>
      <c r="E560" s="10"/>
      <c r="F560" s="11"/>
      <c r="G560" s="10"/>
      <c r="H560" s="11"/>
      <c r="I560" s="10"/>
      <c r="J560" s="11"/>
      <c r="K560" s="10"/>
      <c r="L560" s="11"/>
      <c r="M560" s="10"/>
      <c r="N560" s="11"/>
      <c r="O560" s="10"/>
      <c r="P560" s="11"/>
      <c r="Q560" s="10"/>
      <c r="R560" s="11"/>
      <c r="S560" s="10"/>
      <c r="T560" s="11"/>
      <c r="U560" s="10"/>
      <c r="V560" s="11"/>
      <c r="W560" s="10"/>
      <c r="X560" s="11"/>
      <c r="Y560" s="12">
        <f t="shared" si="11"/>
        <v>0</v>
      </c>
      <c r="Z560" s="7">
        <v>550</v>
      </c>
    </row>
    <row r="561" ht="16.5" hidden="1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</sheetData>
  <sortState ref="B11:Y554">
    <sortCondition descending="1" ref="Y11:Y554"/>
  </sortState>
  <mergeCells count="30">
    <mergeCell ref="A1:Y1"/>
    <mergeCell ref="A4:Y4"/>
    <mergeCell ref="A2:Y2"/>
    <mergeCell ref="A6:Y6"/>
    <mergeCell ref="E7:F7"/>
    <mergeCell ref="S5:T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A10:B10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hidden="1" customWidth="1"/>
    <col min="30" max="31" width="9.140625" style="1" hidden="1" customWidth="1"/>
    <col min="32" max="32" width="11.42578125" style="1" hidden="1" customWidth="1"/>
    <col min="33" max="33" width="32.42578125" style="1" bestFit="1" customWidth="1"/>
    <col min="34" max="34" width="6.7109375" style="1" bestFit="1" customWidth="1"/>
    <col min="35" max="16384" width="11.42578125" style="1"/>
  </cols>
  <sheetData>
    <row r="1" spans="1:34" ht="24" thickBot="1">
      <c r="A1" s="79" t="s">
        <v>130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  <c r="AG1" s="59">
        <v>43275</v>
      </c>
      <c r="AH1" s="61"/>
    </row>
    <row r="2" spans="1:34" ht="24" thickBot="1">
      <c r="A2" s="85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  <c r="AG2" s="68" t="s">
        <v>342</v>
      </c>
      <c r="AH2" s="60"/>
    </row>
    <row r="3" spans="1:34" ht="17.25" thickBot="1">
      <c r="AG3" s="68" t="s">
        <v>338</v>
      </c>
      <c r="AH3" s="63"/>
    </row>
    <row r="4" spans="1:34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4"/>
      <c r="AG4" s="67" t="s">
        <v>339</v>
      </c>
      <c r="AH4" s="65">
        <v>67.8</v>
      </c>
    </row>
    <row r="5" spans="1:34" ht="17.25" thickBot="1">
      <c r="K5" s="61"/>
      <c r="L5" s="61"/>
      <c r="M5" s="61"/>
      <c r="N5" s="61"/>
      <c r="O5" s="61"/>
      <c r="T5" s="93" t="s">
        <v>71</v>
      </c>
      <c r="U5" s="94"/>
      <c r="Z5" s="61"/>
      <c r="AG5" s="64" t="s">
        <v>340</v>
      </c>
      <c r="AH5" s="66">
        <v>70.099999999999994</v>
      </c>
    </row>
    <row r="6" spans="1:34" ht="20.25" thickBot="1">
      <c r="A6" s="88" t="s">
        <v>61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90"/>
      <c r="AG6" s="62" t="s">
        <v>341</v>
      </c>
      <c r="AH6" s="62">
        <v>2.2999999999999998</v>
      </c>
    </row>
    <row r="7" spans="1:34" ht="17.25" thickBot="1">
      <c r="A7" s="39">
        <v>43556</v>
      </c>
      <c r="B7" s="103" t="s">
        <v>131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4"/>
    </row>
    <row r="8" spans="1:34" ht="17.25" thickBot="1">
      <c r="F8" s="91">
        <f>'Cab Sin Ventaja'!E7</f>
        <v>43197</v>
      </c>
      <c r="G8" s="92"/>
      <c r="H8" s="91">
        <f>'Cab Sin Ventaja'!G7</f>
        <v>43225</v>
      </c>
      <c r="I8" s="92"/>
      <c r="J8" s="91">
        <f>'Cab Sin Ventaja'!I7</f>
        <v>43253</v>
      </c>
      <c r="K8" s="92"/>
      <c r="L8" s="105">
        <f>'Cab Sin Ventaja'!K7</f>
        <v>43275</v>
      </c>
      <c r="M8" s="106"/>
      <c r="N8" s="105" t="str">
        <f>'Cab Sin Ventaja'!M7</f>
        <v>11 y 12/08/2018</v>
      </c>
      <c r="O8" s="106"/>
      <c r="P8" s="105">
        <f>'Cab Sin Ventaja'!O7</f>
        <v>43373</v>
      </c>
      <c r="Q8" s="106"/>
      <c r="R8" s="105">
        <f>'Cab Sin Ventaja'!Q7</f>
        <v>43435</v>
      </c>
      <c r="S8" s="106"/>
      <c r="T8" s="105" t="str">
        <f>'Cab Sin Ventaja'!S7</f>
        <v>23 y 24/03/2019</v>
      </c>
      <c r="U8" s="106"/>
      <c r="V8" s="105">
        <f>'Cab Sin Ventaja'!U7</f>
        <v>0</v>
      </c>
      <c r="W8" s="106"/>
      <c r="X8" s="105">
        <f>'Cab Sin Ventaja'!W7</f>
        <v>0</v>
      </c>
      <c r="Y8" s="106"/>
    </row>
    <row r="9" spans="1:34" ht="16.5" customHeight="1" thickBot="1">
      <c r="A9" s="73" t="s">
        <v>0</v>
      </c>
      <c r="B9" s="73" t="s">
        <v>1</v>
      </c>
      <c r="C9" s="73" t="s">
        <v>7</v>
      </c>
      <c r="D9" s="100" t="s">
        <v>64</v>
      </c>
      <c r="E9" s="73" t="s">
        <v>63</v>
      </c>
      <c r="F9" s="111" t="str">
        <f>'Cab Sin Ventaja'!E8</f>
        <v>Sierra de los Padres Golf Club</v>
      </c>
      <c r="G9" s="112"/>
      <c r="H9" s="75" t="str">
        <f>'Cab Sin Ventaja'!G8</f>
        <v>Tandil Golf Club</v>
      </c>
      <c r="I9" s="76"/>
      <c r="J9" s="75" t="str">
        <f>'Cab Sin Ventaja'!I8</f>
        <v>Villa Gesell Golf Club</v>
      </c>
      <c r="K9" s="76"/>
      <c r="L9" s="75" t="str">
        <f>'Cab Sin Ventaja'!K8</f>
        <v>Mar del Plata G.C. C.N . y C.V.</v>
      </c>
      <c r="M9" s="76"/>
      <c r="N9" s="75" t="str">
        <f>'Cab Sin Ventaja'!M8</f>
        <v>Cariló Golf</v>
      </c>
      <c r="O9" s="76"/>
      <c r="P9" s="75" t="str">
        <f>'Cab Sin Ventaja'!O8</f>
        <v>Links Pinamar S.A.</v>
      </c>
      <c r="Q9" s="76"/>
      <c r="R9" s="75" t="str">
        <f>'Cab Sin Ventaja'!Q8</f>
        <v>Cardón Miramar Links</v>
      </c>
      <c r="S9" s="76"/>
      <c r="T9" s="75" t="str">
        <f>'Cab Sin Ventaja'!S8</f>
        <v>Club Mar del Plata S.A.</v>
      </c>
      <c r="U9" s="76"/>
      <c r="V9" s="95">
        <f>'Cab Sin Ventaja'!U8</f>
        <v>0</v>
      </c>
      <c r="W9" s="96"/>
      <c r="X9" s="95">
        <f>'Cab Sin Ventaja'!W8</f>
        <v>0</v>
      </c>
      <c r="Y9" s="96"/>
    </row>
    <row r="10" spans="1:34" ht="17.25" thickBot="1">
      <c r="A10" s="74"/>
      <c r="B10" s="74"/>
      <c r="C10" s="99"/>
      <c r="D10" s="101"/>
      <c r="E10" s="99"/>
      <c r="F10" s="113"/>
      <c r="G10" s="114"/>
      <c r="H10" s="77"/>
      <c r="I10" s="78"/>
      <c r="J10" s="77"/>
      <c r="K10" s="78"/>
      <c r="L10" s="77"/>
      <c r="M10" s="78"/>
      <c r="N10" s="77"/>
      <c r="O10" s="78"/>
      <c r="P10" s="77"/>
      <c r="Q10" s="78"/>
      <c r="R10" s="77"/>
      <c r="S10" s="78"/>
      <c r="T10" s="77"/>
      <c r="U10" s="78"/>
      <c r="V10" s="97"/>
      <c r="W10" s="98"/>
      <c r="X10" s="97"/>
      <c r="Y10" s="98"/>
      <c r="AA10" s="107" t="s">
        <v>0</v>
      </c>
    </row>
    <row r="11" spans="1:34" ht="17.25" thickBot="1">
      <c r="A11" s="109"/>
      <c r="B11" s="110"/>
      <c r="C11" s="74"/>
      <c r="D11" s="102"/>
      <c r="E11" s="74"/>
      <c r="F11" s="23" t="s">
        <v>3</v>
      </c>
      <c r="G11" s="24" t="s">
        <v>4</v>
      </c>
      <c r="H11" s="23" t="s">
        <v>3</v>
      </c>
      <c r="I11" s="24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108"/>
      <c r="AE11" s="6">
        <v>0.3</v>
      </c>
    </row>
    <row r="12" spans="1:34">
      <c r="A12" s="7">
        <f t="shared" ref="A12:A54" si="0">AA12</f>
        <v>1</v>
      </c>
      <c r="B12" s="8" t="s">
        <v>127</v>
      </c>
      <c r="C12" s="37" t="s">
        <v>18</v>
      </c>
      <c r="D12" s="42">
        <v>32439</v>
      </c>
      <c r="E12" s="40">
        <f xml:space="preserve"> DATEDIF(D12,$A$7,"y")</f>
        <v>30</v>
      </c>
      <c r="F12" s="38">
        <v>82</v>
      </c>
      <c r="G12" s="11">
        <v>20</v>
      </c>
      <c r="H12" s="10"/>
      <c r="I12" s="11"/>
      <c r="J12" s="10">
        <v>71</v>
      </c>
      <c r="K12" s="11">
        <v>100</v>
      </c>
      <c r="L12" s="53">
        <v>78</v>
      </c>
      <c r="M12" s="11">
        <v>17.5</v>
      </c>
      <c r="N12" s="10">
        <v>75</v>
      </c>
      <c r="O12" s="11">
        <v>35</v>
      </c>
      <c r="P12" s="10">
        <v>74</v>
      </c>
      <c r="Q12" s="11">
        <v>40</v>
      </c>
      <c r="R12" s="10"/>
      <c r="S12" s="11"/>
      <c r="T12" s="10"/>
      <c r="U12" s="11"/>
      <c r="V12" s="10"/>
      <c r="W12" s="11"/>
      <c r="X12" s="10"/>
      <c r="Y12" s="11"/>
      <c r="Z12" s="12">
        <f>SUM(G12,I12+K12+M12+O12+S12+Q12+U12+W12+Y12)</f>
        <v>212.5</v>
      </c>
      <c r="AA12" s="7">
        <v>1</v>
      </c>
      <c r="AD12" s="11">
        <v>100</v>
      </c>
      <c r="AE12" s="11">
        <v>130</v>
      </c>
    </row>
    <row r="13" spans="1:34">
      <c r="A13" s="7">
        <f t="shared" si="0"/>
        <v>2</v>
      </c>
      <c r="B13" s="8" t="s">
        <v>234</v>
      </c>
      <c r="C13" s="37" t="s">
        <v>19</v>
      </c>
      <c r="D13" s="42">
        <v>31168</v>
      </c>
      <c r="E13" s="40">
        <f xml:space="preserve"> DATEDIF(D13,$A$7,"y")</f>
        <v>33</v>
      </c>
      <c r="F13" s="38"/>
      <c r="G13" s="11"/>
      <c r="H13" s="10">
        <v>77</v>
      </c>
      <c r="I13" s="11">
        <v>15</v>
      </c>
      <c r="J13" s="10">
        <v>76</v>
      </c>
      <c r="K13" s="11">
        <v>35</v>
      </c>
      <c r="L13" s="10">
        <v>81</v>
      </c>
      <c r="M13" s="11">
        <v>4</v>
      </c>
      <c r="N13" s="10"/>
      <c r="O13" s="11"/>
      <c r="P13" s="10">
        <v>71</v>
      </c>
      <c r="Q13" s="11">
        <v>60</v>
      </c>
      <c r="R13" s="10">
        <v>78</v>
      </c>
      <c r="S13" s="11">
        <v>60</v>
      </c>
      <c r="T13" s="10">
        <v>156</v>
      </c>
      <c r="U13" s="11">
        <v>15.6</v>
      </c>
      <c r="V13" s="10"/>
      <c r="W13" s="11"/>
      <c r="X13" s="10"/>
      <c r="Y13" s="11"/>
      <c r="Z13" s="12">
        <f>SUM(G13,I13+K13+M13+O13+S13+Q13+U13+W13+Y13)</f>
        <v>189.6</v>
      </c>
      <c r="AA13" s="7">
        <v>2</v>
      </c>
      <c r="AD13" s="11">
        <v>70</v>
      </c>
      <c r="AE13" s="11">
        <v>91</v>
      </c>
    </row>
    <row r="14" spans="1:34">
      <c r="A14" s="7">
        <f t="shared" si="0"/>
        <v>3</v>
      </c>
      <c r="B14" s="8" t="s">
        <v>496</v>
      </c>
      <c r="C14" s="37" t="s">
        <v>18</v>
      </c>
      <c r="D14" s="42">
        <v>31464</v>
      </c>
      <c r="E14" s="40">
        <f xml:space="preserve"> DATEDIF(D14,$A$7,"y")</f>
        <v>33</v>
      </c>
      <c r="F14" s="38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>
        <v>83</v>
      </c>
      <c r="S14" s="11">
        <v>40</v>
      </c>
      <c r="T14" s="10">
        <v>144</v>
      </c>
      <c r="U14" s="11">
        <v>130</v>
      </c>
      <c r="V14" s="10"/>
      <c r="W14" s="11"/>
      <c r="X14" s="10"/>
      <c r="Y14" s="11"/>
      <c r="Z14" s="12">
        <f>SUM(G14,I14+K14+M14+O14+S14+Q14+U14+W14+Y14)</f>
        <v>170</v>
      </c>
      <c r="AA14" s="7">
        <v>3</v>
      </c>
      <c r="AD14" s="11">
        <v>50</v>
      </c>
      <c r="AE14" s="11">
        <v>65</v>
      </c>
    </row>
    <row r="15" spans="1:34">
      <c r="A15" s="7">
        <f t="shared" si="0"/>
        <v>4</v>
      </c>
      <c r="B15" s="8" t="s">
        <v>120</v>
      </c>
      <c r="C15" s="37" t="s">
        <v>18</v>
      </c>
      <c r="D15" s="42">
        <v>30789</v>
      </c>
      <c r="E15" s="40">
        <f xml:space="preserve"> DATEDIF(D15,$A$7,"y")</f>
        <v>34</v>
      </c>
      <c r="F15" s="38">
        <v>83</v>
      </c>
      <c r="G15" s="11">
        <v>15</v>
      </c>
      <c r="H15" s="10">
        <v>70</v>
      </c>
      <c r="I15" s="11">
        <v>60</v>
      </c>
      <c r="J15" s="10"/>
      <c r="K15" s="11"/>
      <c r="L15" s="53"/>
      <c r="M15" s="11"/>
      <c r="N15" s="10"/>
      <c r="O15" s="11"/>
      <c r="P15" s="10">
        <v>79</v>
      </c>
      <c r="Q15" s="11">
        <v>17.5</v>
      </c>
      <c r="R15" s="10">
        <v>86</v>
      </c>
      <c r="S15" s="11">
        <v>30</v>
      </c>
      <c r="T15" s="10">
        <v>154</v>
      </c>
      <c r="U15" s="11">
        <v>26</v>
      </c>
      <c r="V15" s="10"/>
      <c r="W15" s="11"/>
      <c r="X15" s="10"/>
      <c r="Y15" s="11"/>
      <c r="Z15" s="12">
        <f>SUM(G15,I15+K15+M15+O15+S15+Q15+U15+W15+Y15)</f>
        <v>148.5</v>
      </c>
      <c r="AA15" s="7">
        <v>4</v>
      </c>
      <c r="AD15" s="11">
        <v>40</v>
      </c>
      <c r="AE15" s="11">
        <v>52</v>
      </c>
    </row>
    <row r="16" spans="1:34">
      <c r="A16" s="7">
        <f t="shared" si="0"/>
        <v>5</v>
      </c>
      <c r="B16" s="8" t="s">
        <v>298</v>
      </c>
      <c r="C16" s="37" t="s">
        <v>19</v>
      </c>
      <c r="D16" s="42">
        <v>31195</v>
      </c>
      <c r="E16" s="40">
        <f xml:space="preserve"> DATEDIF(D16,$A$7,"y")</f>
        <v>33</v>
      </c>
      <c r="F16" s="38"/>
      <c r="G16" s="11"/>
      <c r="H16" s="10"/>
      <c r="I16" s="11"/>
      <c r="J16" s="10">
        <v>75</v>
      </c>
      <c r="K16" s="11">
        <v>70</v>
      </c>
      <c r="L16" s="10">
        <v>79</v>
      </c>
      <c r="M16" s="11">
        <v>9</v>
      </c>
      <c r="N16" s="10">
        <v>75</v>
      </c>
      <c r="O16" s="11">
        <v>35</v>
      </c>
      <c r="P16" s="10">
        <v>78</v>
      </c>
      <c r="Q16" s="11">
        <v>30</v>
      </c>
      <c r="R16" s="10"/>
      <c r="S16" s="11"/>
      <c r="T16" s="10"/>
      <c r="U16" s="11"/>
      <c r="V16" s="10"/>
      <c r="W16" s="11"/>
      <c r="X16" s="10"/>
      <c r="Y16" s="11"/>
      <c r="Z16" s="12">
        <f>SUM(G16,I16+K16+M16+O16+S16+Q16+U16+W16+Y16)</f>
        <v>144</v>
      </c>
      <c r="AA16" s="7">
        <v>5</v>
      </c>
      <c r="AD16" s="11">
        <v>30</v>
      </c>
      <c r="AE16" s="11">
        <v>39</v>
      </c>
    </row>
    <row r="17" spans="1:31">
      <c r="A17" s="7">
        <f t="shared" si="0"/>
        <v>6</v>
      </c>
      <c r="B17" s="8" t="s">
        <v>92</v>
      </c>
      <c r="C17" s="37" t="s">
        <v>15</v>
      </c>
      <c r="D17" s="42">
        <v>31329</v>
      </c>
      <c r="E17" s="40">
        <f xml:space="preserve"> DATEDIF(D17,$A$7,"y")</f>
        <v>33</v>
      </c>
      <c r="F17" s="38">
        <v>79</v>
      </c>
      <c r="G17" s="11">
        <v>45</v>
      </c>
      <c r="H17" s="10">
        <v>80</v>
      </c>
      <c r="I17" s="11">
        <v>10</v>
      </c>
      <c r="J17" s="10">
        <v>78</v>
      </c>
      <c r="K17" s="11">
        <v>15</v>
      </c>
      <c r="L17" s="10">
        <v>75</v>
      </c>
      <c r="M17" s="11">
        <v>50</v>
      </c>
      <c r="N17" s="10"/>
      <c r="O17" s="11"/>
      <c r="P17" s="10"/>
      <c r="Q17" s="11"/>
      <c r="R17" s="10"/>
      <c r="S17" s="11"/>
      <c r="T17" s="10">
        <v>155</v>
      </c>
      <c r="U17" s="11">
        <v>19.5</v>
      </c>
      <c r="V17" s="10"/>
      <c r="W17" s="11"/>
      <c r="X17" s="10"/>
      <c r="Y17" s="11"/>
      <c r="Z17" s="12">
        <f>SUM(G17,I17+K17+M17+O17+S17+Q17+U17+W17+Y17)</f>
        <v>139.5</v>
      </c>
      <c r="AA17" s="7">
        <v>6</v>
      </c>
      <c r="AD17" s="11">
        <v>20</v>
      </c>
      <c r="AE17" s="11">
        <v>26</v>
      </c>
    </row>
    <row r="18" spans="1:31">
      <c r="A18" s="7">
        <f t="shared" si="0"/>
        <v>7</v>
      </c>
      <c r="B18" s="8" t="s">
        <v>315</v>
      </c>
      <c r="C18" s="37" t="s">
        <v>57</v>
      </c>
      <c r="D18" s="42">
        <v>31352</v>
      </c>
      <c r="E18" s="40">
        <f xml:space="preserve"> DATEDIF(D18,$A$7,"y")</f>
        <v>33</v>
      </c>
      <c r="F18" s="38"/>
      <c r="G18" s="11"/>
      <c r="H18" s="10"/>
      <c r="I18" s="11"/>
      <c r="J18" s="10">
        <v>76</v>
      </c>
      <c r="K18" s="11">
        <v>35</v>
      </c>
      <c r="L18" s="69">
        <v>83.3</v>
      </c>
      <c r="M18" s="11">
        <v>1</v>
      </c>
      <c r="N18" s="10">
        <v>70</v>
      </c>
      <c r="O18" s="11">
        <v>100</v>
      </c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>SUM(G18,I18+K18+M18+O18+S18+Q18+U18+W18+Y18)</f>
        <v>136</v>
      </c>
      <c r="AA18" s="7">
        <v>7</v>
      </c>
      <c r="AD18" s="11">
        <v>15</v>
      </c>
      <c r="AE18" s="11">
        <v>19.5</v>
      </c>
    </row>
    <row r="19" spans="1:31">
      <c r="A19" s="7">
        <f t="shared" si="0"/>
        <v>8</v>
      </c>
      <c r="B19" s="8" t="s">
        <v>252</v>
      </c>
      <c r="C19" s="37" t="s">
        <v>70</v>
      </c>
      <c r="D19" s="42">
        <v>31579</v>
      </c>
      <c r="E19" s="40">
        <f xml:space="preserve"> DATEDIF(D19,$A$7,"y")</f>
        <v>32</v>
      </c>
      <c r="F19" s="38"/>
      <c r="G19" s="11"/>
      <c r="H19" s="10">
        <v>74</v>
      </c>
      <c r="I19" s="11">
        <v>25</v>
      </c>
      <c r="J19" s="10"/>
      <c r="K19" s="11"/>
      <c r="L19" s="10"/>
      <c r="M19" s="11"/>
      <c r="N19" s="10"/>
      <c r="O19" s="11"/>
      <c r="P19" s="10">
        <v>66</v>
      </c>
      <c r="Q19" s="11">
        <v>100</v>
      </c>
      <c r="R19" s="10"/>
      <c r="S19" s="11"/>
      <c r="T19" s="10"/>
      <c r="U19" s="11"/>
      <c r="V19" s="10"/>
      <c r="W19" s="11"/>
      <c r="X19" s="10"/>
      <c r="Y19" s="11"/>
      <c r="Z19" s="12">
        <f>SUM(G19,I19+K19+M19+O19+S19+Q19+U19+W19+Y19)</f>
        <v>125</v>
      </c>
      <c r="AA19" s="7">
        <v>8</v>
      </c>
      <c r="AD19" s="11">
        <v>12</v>
      </c>
      <c r="AE19" s="11">
        <v>15.6</v>
      </c>
    </row>
    <row r="20" spans="1:31">
      <c r="A20" s="7">
        <f t="shared" si="0"/>
        <v>9</v>
      </c>
      <c r="B20" s="8" t="s">
        <v>369</v>
      </c>
      <c r="C20" s="37" t="s">
        <v>70</v>
      </c>
      <c r="D20" s="42">
        <v>31803</v>
      </c>
      <c r="E20" s="40">
        <f xml:space="preserve"> DATEDIF(D20,$A$7,"y")</f>
        <v>32</v>
      </c>
      <c r="F20" s="38"/>
      <c r="G20" s="11"/>
      <c r="H20" s="10"/>
      <c r="I20" s="11"/>
      <c r="J20" s="10"/>
      <c r="K20" s="11"/>
      <c r="L20" s="69">
        <v>79.3</v>
      </c>
      <c r="M20" s="11">
        <v>6</v>
      </c>
      <c r="N20" s="10"/>
      <c r="O20" s="11"/>
      <c r="P20" s="10">
        <v>71</v>
      </c>
      <c r="Q20" s="11">
        <v>60</v>
      </c>
      <c r="R20" s="10"/>
      <c r="S20" s="11"/>
      <c r="T20" s="10">
        <v>150</v>
      </c>
      <c r="U20" s="11">
        <v>52</v>
      </c>
      <c r="V20" s="10"/>
      <c r="W20" s="11"/>
      <c r="X20" s="10"/>
      <c r="Y20" s="11"/>
      <c r="Z20" s="12">
        <f>SUM(G20,I20+K20+M20+O20+S20+Q20+U20+W20+Y20)</f>
        <v>118</v>
      </c>
      <c r="AA20" s="7">
        <v>9</v>
      </c>
      <c r="AD20" s="11">
        <v>10</v>
      </c>
      <c r="AE20" s="11">
        <v>13</v>
      </c>
    </row>
    <row r="21" spans="1:31">
      <c r="A21" s="7">
        <f t="shared" si="0"/>
        <v>10</v>
      </c>
      <c r="B21" s="8" t="s">
        <v>216</v>
      </c>
      <c r="C21" s="37" t="s">
        <v>10</v>
      </c>
      <c r="D21" s="42">
        <v>32333</v>
      </c>
      <c r="E21" s="40">
        <f xml:space="preserve"> DATEDIF(D21,$A$7,"y")</f>
        <v>30</v>
      </c>
      <c r="F21" s="38"/>
      <c r="G21" s="11"/>
      <c r="H21" s="10">
        <v>74</v>
      </c>
      <c r="I21" s="11">
        <v>25</v>
      </c>
      <c r="J21" s="10"/>
      <c r="K21" s="11"/>
      <c r="L21" s="53">
        <v>70</v>
      </c>
      <c r="M21" s="11">
        <v>85</v>
      </c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>SUM(G21,I21+K21+M21+O21+S21+Q21+U21+W21+Y21)</f>
        <v>110</v>
      </c>
      <c r="AA21" s="7">
        <v>10</v>
      </c>
      <c r="AD21" s="11">
        <v>8</v>
      </c>
      <c r="AE21" s="11">
        <v>10.4</v>
      </c>
    </row>
    <row r="22" spans="1:31">
      <c r="A22" s="7">
        <f t="shared" si="0"/>
        <v>11</v>
      </c>
      <c r="B22" s="8" t="s">
        <v>355</v>
      </c>
      <c r="C22" s="37" t="s">
        <v>59</v>
      </c>
      <c r="D22" s="42">
        <v>31084</v>
      </c>
      <c r="E22" s="40">
        <f xml:space="preserve"> DATEDIF(D22,$A$7,"y")</f>
        <v>34</v>
      </c>
      <c r="F22" s="38"/>
      <c r="G22" s="11"/>
      <c r="H22" s="10"/>
      <c r="I22" s="11"/>
      <c r="J22" s="10"/>
      <c r="K22" s="11"/>
      <c r="L22" s="10">
        <v>79</v>
      </c>
      <c r="M22" s="11">
        <v>9</v>
      </c>
      <c r="N22" s="10"/>
      <c r="O22" s="11"/>
      <c r="P22" s="10"/>
      <c r="Q22" s="11"/>
      <c r="R22" s="10">
        <v>75</v>
      </c>
      <c r="S22" s="11">
        <v>100</v>
      </c>
      <c r="T22" s="10"/>
      <c r="U22" s="11"/>
      <c r="V22" s="10"/>
      <c r="W22" s="11"/>
      <c r="X22" s="10"/>
      <c r="Y22" s="11"/>
      <c r="Z22" s="12">
        <f>SUM(G22,I22+K22+M22+O22+S22+Q22+U22+W22+Y22)</f>
        <v>109</v>
      </c>
      <c r="AA22" s="7">
        <v>11</v>
      </c>
      <c r="AD22" s="11">
        <v>6</v>
      </c>
      <c r="AE22" s="11">
        <v>7.8</v>
      </c>
    </row>
    <row r="23" spans="1:31">
      <c r="A23" s="7">
        <f t="shared" si="0"/>
        <v>12</v>
      </c>
      <c r="B23" s="8" t="s">
        <v>226</v>
      </c>
      <c r="C23" s="37" t="s">
        <v>13</v>
      </c>
      <c r="D23" s="42">
        <v>31267</v>
      </c>
      <c r="E23" s="40">
        <f xml:space="preserve"> DATEDIF(D23,$A$7,"y")</f>
        <v>33</v>
      </c>
      <c r="F23" s="38"/>
      <c r="G23" s="11"/>
      <c r="H23" s="10">
        <v>63</v>
      </c>
      <c r="I23" s="11">
        <v>100</v>
      </c>
      <c r="J23" s="10">
        <v>83</v>
      </c>
      <c r="K23" s="11">
        <v>8</v>
      </c>
      <c r="L23" s="53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>SUM(G23,I23+K23+M23+O23+S23+Q23+U23+W23+Y23)</f>
        <v>108</v>
      </c>
      <c r="AA23" s="7">
        <v>12</v>
      </c>
      <c r="AD23" s="11">
        <v>4</v>
      </c>
      <c r="AE23" s="11">
        <v>5.2</v>
      </c>
    </row>
    <row r="24" spans="1:31">
      <c r="A24" s="7">
        <f t="shared" si="0"/>
        <v>13</v>
      </c>
      <c r="B24" s="8" t="s">
        <v>133</v>
      </c>
      <c r="C24" s="37" t="s">
        <v>11</v>
      </c>
      <c r="D24" s="42">
        <v>31702</v>
      </c>
      <c r="E24" s="40">
        <f xml:space="preserve"> DATEDIF(D24,$A$7,"y")</f>
        <v>32</v>
      </c>
      <c r="F24" s="38">
        <v>74</v>
      </c>
      <c r="G24" s="11">
        <v>100</v>
      </c>
      <c r="H24" s="10"/>
      <c r="I24" s="11"/>
      <c r="J24" s="10">
        <v>85</v>
      </c>
      <c r="K24" s="11">
        <v>6</v>
      </c>
      <c r="L24" s="53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>SUM(G24,I24+K24+M24+O24+S24+Q24+U24+W24+Y24)</f>
        <v>106</v>
      </c>
      <c r="AA24" s="7">
        <v>13</v>
      </c>
      <c r="AD24" s="11">
        <v>3</v>
      </c>
      <c r="AE24" s="11">
        <v>3.9</v>
      </c>
    </row>
    <row r="25" spans="1:31">
      <c r="A25" s="7">
        <f t="shared" si="0"/>
        <v>14</v>
      </c>
      <c r="B25" s="8" t="s">
        <v>114</v>
      </c>
      <c r="C25" s="37" t="s">
        <v>18</v>
      </c>
      <c r="D25" s="42">
        <v>33052</v>
      </c>
      <c r="E25" s="40">
        <f xml:space="preserve"> DATEDIF(D25,$A$7,"y")</f>
        <v>28</v>
      </c>
      <c r="F25" s="38">
        <v>76</v>
      </c>
      <c r="G25" s="11">
        <v>70</v>
      </c>
      <c r="H25" s="10"/>
      <c r="I25" s="11"/>
      <c r="J25" s="10">
        <v>76</v>
      </c>
      <c r="K25" s="11">
        <v>35</v>
      </c>
      <c r="L25" s="53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>SUM(G25,I25+K25+M25+O25+S25+Q25+U25+W25+Y25)</f>
        <v>105</v>
      </c>
      <c r="AA25" s="7">
        <v>14</v>
      </c>
      <c r="AD25" s="11">
        <v>2</v>
      </c>
      <c r="AE25" s="11">
        <v>2.6</v>
      </c>
    </row>
    <row r="26" spans="1:31">
      <c r="A26" s="7">
        <f t="shared" si="0"/>
        <v>15</v>
      </c>
      <c r="B26" s="8" t="s">
        <v>504</v>
      </c>
      <c r="C26" s="37" t="s">
        <v>15</v>
      </c>
      <c r="D26" s="42">
        <v>30881</v>
      </c>
      <c r="E26" s="40">
        <f xml:space="preserve"> DATEDIF(D26,$A$7,"y")</f>
        <v>34</v>
      </c>
      <c r="F26" s="38"/>
      <c r="G26" s="11"/>
      <c r="H26" s="10"/>
      <c r="I26" s="14"/>
      <c r="J26" s="10"/>
      <c r="K26" s="11"/>
      <c r="L26" s="10"/>
      <c r="M26" s="14"/>
      <c r="N26" s="10"/>
      <c r="O26" s="11"/>
      <c r="P26" s="10"/>
      <c r="Q26" s="11"/>
      <c r="R26" s="10"/>
      <c r="S26" s="11"/>
      <c r="T26" s="10">
        <v>148</v>
      </c>
      <c r="U26" s="11">
        <v>91</v>
      </c>
      <c r="V26" s="10"/>
      <c r="W26" s="11"/>
      <c r="X26" s="10"/>
      <c r="Y26" s="11"/>
      <c r="Z26" s="12">
        <f>SUM(G26,I26+K26+M26+O26+S26+Q26+U26+W26+Y26)</f>
        <v>91</v>
      </c>
      <c r="AA26" s="7">
        <v>15</v>
      </c>
      <c r="AD26" s="14">
        <v>1</v>
      </c>
      <c r="AE26" s="11">
        <v>1.3</v>
      </c>
    </row>
    <row r="27" spans="1:31">
      <c r="A27" s="7">
        <f t="shared" si="0"/>
        <v>15</v>
      </c>
      <c r="B27" s="8" t="s">
        <v>99</v>
      </c>
      <c r="C27" s="37" t="s">
        <v>15</v>
      </c>
      <c r="D27" s="42">
        <v>33982</v>
      </c>
      <c r="E27" s="40">
        <f xml:space="preserve"> DATEDIF(D27,$A$7,"y")</f>
        <v>26</v>
      </c>
      <c r="F27" s="38">
        <v>84</v>
      </c>
      <c r="G27" s="11">
        <v>12</v>
      </c>
      <c r="H27" s="10">
        <v>84</v>
      </c>
      <c r="I27" s="11">
        <v>4</v>
      </c>
      <c r="J27" s="10">
        <v>76</v>
      </c>
      <c r="K27" s="11">
        <v>35</v>
      </c>
      <c r="L27" s="53">
        <v>76</v>
      </c>
      <c r="M27" s="11">
        <v>40</v>
      </c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>SUM(G27,I27+K27+M27+O27+S27+Q27+U27+W27+Y27)</f>
        <v>91</v>
      </c>
      <c r="AA27" s="7">
        <v>15</v>
      </c>
      <c r="AD27" s="13">
        <f>SUM(AD12:AD26)</f>
        <v>371</v>
      </c>
      <c r="AE27" s="13">
        <f>SUM(AE12:AE26)</f>
        <v>482.3</v>
      </c>
    </row>
    <row r="28" spans="1:31">
      <c r="A28" s="7">
        <f t="shared" si="0"/>
        <v>17</v>
      </c>
      <c r="B28" s="8" t="s">
        <v>264</v>
      </c>
      <c r="C28" s="37" t="s">
        <v>10</v>
      </c>
      <c r="D28" s="42">
        <v>31164</v>
      </c>
      <c r="E28" s="40">
        <f xml:space="preserve"> DATEDIF(D28,$A$7,"y")</f>
        <v>33</v>
      </c>
      <c r="F28" s="38"/>
      <c r="G28" s="11"/>
      <c r="H28" s="10">
        <v>85</v>
      </c>
      <c r="I28" s="11">
        <v>3</v>
      </c>
      <c r="J28" s="10"/>
      <c r="K28" s="11"/>
      <c r="L28" s="10">
        <v>70</v>
      </c>
      <c r="M28" s="11">
        <v>85</v>
      </c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>SUM(G28,I28+K28+M28+O28+S28+Q28+U28+W28+Y28)</f>
        <v>88</v>
      </c>
      <c r="AA28" s="7">
        <v>17</v>
      </c>
    </row>
    <row r="29" spans="1:31">
      <c r="A29" s="7">
        <f t="shared" si="0"/>
        <v>18</v>
      </c>
      <c r="B29" s="8" t="s">
        <v>360</v>
      </c>
      <c r="C29" s="37" t="s">
        <v>11</v>
      </c>
      <c r="D29" s="42">
        <v>30826</v>
      </c>
      <c r="E29" s="40">
        <f xml:space="preserve"> DATEDIF(D29,$A$7,"y")</f>
        <v>34</v>
      </c>
      <c r="F29" s="38"/>
      <c r="G29" s="11"/>
      <c r="H29" s="10"/>
      <c r="I29" s="11"/>
      <c r="J29" s="10"/>
      <c r="K29" s="11"/>
      <c r="L29" s="10">
        <v>82</v>
      </c>
      <c r="M29" s="11">
        <v>2</v>
      </c>
      <c r="N29" s="10">
        <v>71</v>
      </c>
      <c r="O29" s="11">
        <v>70</v>
      </c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>SUM(G29,I29+K29+M29+O29+S29+Q29+U29+W29+Y29)</f>
        <v>72</v>
      </c>
      <c r="AA29" s="7">
        <v>18</v>
      </c>
    </row>
    <row r="30" spans="1:31">
      <c r="A30" s="7">
        <f t="shared" si="0"/>
        <v>19</v>
      </c>
      <c r="B30" s="8" t="s">
        <v>215</v>
      </c>
      <c r="C30" s="37" t="s">
        <v>14</v>
      </c>
      <c r="D30" s="42">
        <v>32469</v>
      </c>
      <c r="E30" s="40">
        <f xml:space="preserve"> DATEDIF(D30,$A$7,"y")</f>
        <v>30</v>
      </c>
      <c r="F30" s="38"/>
      <c r="G30" s="11"/>
      <c r="H30" s="10">
        <v>70</v>
      </c>
      <c r="I30" s="11">
        <v>60</v>
      </c>
      <c r="J30" s="10">
        <v>80</v>
      </c>
      <c r="K30" s="11">
        <v>10</v>
      </c>
      <c r="L30" s="53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>SUM(G30,I30+K30+M30+O30+S30+Q30+U30+W30+Y30)</f>
        <v>70</v>
      </c>
      <c r="AA30" s="7">
        <v>19</v>
      </c>
    </row>
    <row r="31" spans="1:31">
      <c r="A31" s="7">
        <f t="shared" si="0"/>
        <v>20</v>
      </c>
      <c r="B31" s="8" t="s">
        <v>441</v>
      </c>
      <c r="C31" s="37" t="s">
        <v>415</v>
      </c>
      <c r="D31" s="42">
        <v>33330</v>
      </c>
      <c r="E31" s="40">
        <f xml:space="preserve"> DATEDIF(D31,$A$7,"y")</f>
        <v>27</v>
      </c>
      <c r="F31" s="38"/>
      <c r="G31" s="11"/>
      <c r="H31" s="10"/>
      <c r="I31" s="11"/>
      <c r="J31" s="10"/>
      <c r="K31" s="11"/>
      <c r="L31" s="53"/>
      <c r="M31" s="11"/>
      <c r="N31" s="10">
        <v>74</v>
      </c>
      <c r="O31" s="11">
        <v>50</v>
      </c>
      <c r="P31" s="10">
        <v>79</v>
      </c>
      <c r="Q31" s="11">
        <v>17.5</v>
      </c>
      <c r="R31" s="10"/>
      <c r="S31" s="11"/>
      <c r="T31" s="10"/>
      <c r="U31" s="11"/>
      <c r="V31" s="10"/>
      <c r="W31" s="11"/>
      <c r="X31" s="10"/>
      <c r="Y31" s="11"/>
      <c r="Z31" s="12">
        <f>SUM(G31,I31+K31+M31+O31+S31+Q31+U31+W31+Y31)</f>
        <v>67.5</v>
      </c>
      <c r="AA31" s="7">
        <v>20</v>
      </c>
    </row>
    <row r="32" spans="1:31">
      <c r="A32" s="7">
        <f t="shared" si="0"/>
        <v>21</v>
      </c>
      <c r="B32" s="8" t="s">
        <v>502</v>
      </c>
      <c r="C32" s="37" t="s">
        <v>16</v>
      </c>
      <c r="D32" s="42">
        <v>31709</v>
      </c>
      <c r="E32" s="40">
        <f xml:space="preserve"> DATEDIF(D32,$A$7,"y")</f>
        <v>32</v>
      </c>
      <c r="F32" s="38"/>
      <c r="G32" s="11"/>
      <c r="H32" s="10"/>
      <c r="I32" s="11"/>
      <c r="J32" s="10"/>
      <c r="K32" s="11"/>
      <c r="L32" s="53"/>
      <c r="M32" s="11"/>
      <c r="N32" s="10"/>
      <c r="O32" s="11"/>
      <c r="P32" s="10"/>
      <c r="Q32" s="11"/>
      <c r="R32" s="10"/>
      <c r="S32" s="11"/>
      <c r="T32" s="10">
        <v>149</v>
      </c>
      <c r="U32" s="11">
        <v>65</v>
      </c>
      <c r="V32" s="10"/>
      <c r="W32" s="11"/>
      <c r="X32" s="10"/>
      <c r="Y32" s="11"/>
      <c r="Z32" s="12">
        <f>SUM(G32,I32+K32+M32+O32+S32+Q32+U32+W32+Y32)</f>
        <v>65</v>
      </c>
      <c r="AA32" s="7">
        <v>21</v>
      </c>
    </row>
    <row r="33" spans="1:27">
      <c r="A33" s="7">
        <f t="shared" si="0"/>
        <v>22</v>
      </c>
      <c r="B33" s="8" t="s">
        <v>488</v>
      </c>
      <c r="C33" s="37" t="s">
        <v>59</v>
      </c>
      <c r="D33" s="42">
        <v>33329</v>
      </c>
      <c r="E33" s="40">
        <f xml:space="preserve"> DATEDIF(D33,$A$7,"y")</f>
        <v>28</v>
      </c>
      <c r="F33" s="38"/>
      <c r="G33" s="11"/>
      <c r="H33" s="10"/>
      <c r="I33" s="11"/>
      <c r="J33" s="10"/>
      <c r="K33" s="11"/>
      <c r="L33" s="53"/>
      <c r="M33" s="11"/>
      <c r="N33" s="10"/>
      <c r="O33" s="11"/>
      <c r="P33" s="10"/>
      <c r="Q33" s="11"/>
      <c r="R33" s="10">
        <v>78</v>
      </c>
      <c r="S33" s="11">
        <v>60</v>
      </c>
      <c r="T33" s="10"/>
      <c r="U33" s="11"/>
      <c r="V33" s="10"/>
      <c r="W33" s="11"/>
      <c r="X33" s="10"/>
      <c r="Y33" s="11"/>
      <c r="Z33" s="12">
        <f>SUM(G33,I33+K33+M33+O33+S33+Q33+U33+W33+Y33)</f>
        <v>60</v>
      </c>
      <c r="AA33" s="7">
        <v>22</v>
      </c>
    </row>
    <row r="34" spans="1:27">
      <c r="A34" s="7">
        <f t="shared" si="0"/>
        <v>23</v>
      </c>
      <c r="B34" s="8" t="s">
        <v>353</v>
      </c>
      <c r="C34" s="37" t="s">
        <v>15</v>
      </c>
      <c r="D34" s="42">
        <v>30943</v>
      </c>
      <c r="E34" s="40">
        <f xml:space="preserve"> DATEDIF(D34,$A$7,"y")</f>
        <v>34</v>
      </c>
      <c r="F34" s="38"/>
      <c r="G34" s="11"/>
      <c r="H34" s="10"/>
      <c r="I34" s="11"/>
      <c r="J34" s="10"/>
      <c r="K34" s="11"/>
      <c r="L34" s="10">
        <v>78</v>
      </c>
      <c r="M34" s="11">
        <v>17.5</v>
      </c>
      <c r="N34" s="10"/>
      <c r="O34" s="11"/>
      <c r="P34" s="10"/>
      <c r="Q34" s="11"/>
      <c r="R34" s="10"/>
      <c r="S34" s="11"/>
      <c r="T34" s="10">
        <v>151</v>
      </c>
      <c r="U34" s="11">
        <v>39</v>
      </c>
      <c r="V34" s="10"/>
      <c r="W34" s="11"/>
      <c r="X34" s="10"/>
      <c r="Y34" s="11"/>
      <c r="Z34" s="12">
        <f>SUM(G34,I34+K34+M34+O34+S34+Q34+U34+W34+Y34)</f>
        <v>56.5</v>
      </c>
      <c r="AA34" s="7">
        <v>23</v>
      </c>
    </row>
    <row r="35" spans="1:27">
      <c r="A35" s="7">
        <f t="shared" si="0"/>
        <v>24</v>
      </c>
      <c r="B35" s="8" t="s">
        <v>107</v>
      </c>
      <c r="C35" s="37" t="s">
        <v>18</v>
      </c>
      <c r="D35" s="42">
        <v>33263</v>
      </c>
      <c r="E35" s="40">
        <f xml:space="preserve"> DATEDIF(D35,$A$7,"y")</f>
        <v>28</v>
      </c>
      <c r="F35" s="38">
        <v>79</v>
      </c>
      <c r="G35" s="11">
        <v>45</v>
      </c>
      <c r="H35" s="10">
        <v>80</v>
      </c>
      <c r="I35" s="11">
        <v>10</v>
      </c>
      <c r="J35" s="10"/>
      <c r="K35" s="11"/>
      <c r="L35" s="53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>SUM(G35,I35+K35+M35+O35+S35+Q35+U35+W35+Y35)</f>
        <v>55</v>
      </c>
      <c r="AA35" s="7">
        <v>24</v>
      </c>
    </row>
    <row r="36" spans="1:27">
      <c r="A36" s="7">
        <f t="shared" si="0"/>
        <v>25</v>
      </c>
      <c r="B36" s="8" t="s">
        <v>162</v>
      </c>
      <c r="C36" s="37" t="s">
        <v>11</v>
      </c>
      <c r="D36" s="42">
        <v>32615</v>
      </c>
      <c r="E36" s="40">
        <f xml:space="preserve"> DATEDIF(D36,$A$7,"y")</f>
        <v>29</v>
      </c>
      <c r="F36" s="38">
        <v>81</v>
      </c>
      <c r="G36" s="11">
        <v>30</v>
      </c>
      <c r="H36" s="10"/>
      <c r="I36" s="11"/>
      <c r="J36" s="10"/>
      <c r="K36" s="11"/>
      <c r="L36" s="53"/>
      <c r="M36" s="11"/>
      <c r="N36" s="10">
        <v>79</v>
      </c>
      <c r="O36" s="11">
        <v>15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>SUM(G36,I36+K36+M36+O36+S36+Q36+U36+W36+Y36)</f>
        <v>45</v>
      </c>
      <c r="AA36" s="7">
        <v>25</v>
      </c>
    </row>
    <row r="37" spans="1:27">
      <c r="A37" s="7">
        <f t="shared" si="0"/>
        <v>26</v>
      </c>
      <c r="B37" s="8" t="s">
        <v>218</v>
      </c>
      <c r="C37" s="37" t="s">
        <v>14</v>
      </c>
      <c r="D37" s="42">
        <v>32801</v>
      </c>
      <c r="E37" s="40">
        <f xml:space="preserve"> DATEDIF(D37,$A$7,"y")</f>
        <v>29</v>
      </c>
      <c r="F37" s="38"/>
      <c r="G37" s="11"/>
      <c r="H37" s="10">
        <v>73</v>
      </c>
      <c r="I37" s="11">
        <v>40</v>
      </c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>SUM(G37,I37+K37+M37+O37+S37+Q37+U37+W37+Y37)</f>
        <v>40</v>
      </c>
      <c r="AA37" s="7">
        <v>26</v>
      </c>
    </row>
    <row r="38" spans="1:27">
      <c r="A38" s="7">
        <f t="shared" si="0"/>
        <v>27</v>
      </c>
      <c r="B38" s="8" t="s">
        <v>351</v>
      </c>
      <c r="C38" s="37" t="s">
        <v>13</v>
      </c>
      <c r="D38" s="42">
        <v>33728</v>
      </c>
      <c r="E38" s="40">
        <f xml:space="preserve"> DATEDIF(D38,$A$7,"y")</f>
        <v>26</v>
      </c>
      <c r="F38" s="38"/>
      <c r="G38" s="11"/>
      <c r="H38" s="10"/>
      <c r="I38" s="11"/>
      <c r="J38" s="10"/>
      <c r="K38" s="11"/>
      <c r="L38" s="53">
        <v>77</v>
      </c>
      <c r="M38" s="11">
        <v>30</v>
      </c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>SUM(G38,I38+K38+M38+O38+S38+Q38+U38+W38+Y38)</f>
        <v>30</v>
      </c>
      <c r="AA38" s="7">
        <v>27</v>
      </c>
    </row>
    <row r="39" spans="1:27">
      <c r="A39" s="7">
        <f t="shared" si="0"/>
        <v>28</v>
      </c>
      <c r="B39" s="8" t="s">
        <v>311</v>
      </c>
      <c r="C39" s="37" t="s">
        <v>19</v>
      </c>
      <c r="D39" s="42">
        <v>31792</v>
      </c>
      <c r="E39" s="40">
        <f xml:space="preserve"> DATEDIF(D39,$A$7,"y")</f>
        <v>32</v>
      </c>
      <c r="F39" s="38"/>
      <c r="G39" s="11"/>
      <c r="H39" s="10"/>
      <c r="I39" s="11"/>
      <c r="J39" s="10">
        <v>79</v>
      </c>
      <c r="K39" s="11">
        <v>12</v>
      </c>
      <c r="L39" s="69">
        <v>84.3</v>
      </c>
      <c r="M39" s="11">
        <v>0.5</v>
      </c>
      <c r="N39" s="10">
        <v>86</v>
      </c>
      <c r="O39" s="11">
        <v>10</v>
      </c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>SUM(G39,I39+K39+M39+O39+S39+Q39+U39+W39+Y39)</f>
        <v>22.5</v>
      </c>
      <c r="AA39" s="7">
        <v>28</v>
      </c>
    </row>
    <row r="40" spans="1:27">
      <c r="A40" s="7">
        <f t="shared" si="0"/>
        <v>29</v>
      </c>
      <c r="B40" s="8" t="s">
        <v>458</v>
      </c>
      <c r="C40" s="37" t="s">
        <v>14</v>
      </c>
      <c r="D40" s="42">
        <v>33552</v>
      </c>
      <c r="E40" s="40">
        <f xml:space="preserve"> DATEDIF(D40,$A$7,"y")</f>
        <v>27</v>
      </c>
      <c r="F40" s="38"/>
      <c r="G40" s="11"/>
      <c r="H40" s="10"/>
      <c r="I40" s="11"/>
      <c r="J40" s="10"/>
      <c r="K40" s="11"/>
      <c r="L40" s="10"/>
      <c r="M40" s="11"/>
      <c r="N40" s="10">
        <v>76</v>
      </c>
      <c r="O40" s="11">
        <v>20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>SUM(G40,I40+K40+M40+O40+S40+Q40+U40+W40+Y40)</f>
        <v>20</v>
      </c>
      <c r="AA40" s="7">
        <v>29</v>
      </c>
    </row>
    <row r="41" spans="1:27">
      <c r="A41" s="7">
        <f t="shared" si="0"/>
        <v>30</v>
      </c>
      <c r="B41" s="8" t="s">
        <v>197</v>
      </c>
      <c r="C41" s="37" t="s">
        <v>14</v>
      </c>
      <c r="D41" s="42">
        <v>32077</v>
      </c>
      <c r="E41" s="40">
        <f xml:space="preserve"> DATEDIF(D41,$A$7,"y")</f>
        <v>31</v>
      </c>
      <c r="F41" s="38">
        <v>85</v>
      </c>
      <c r="G41" s="11">
        <v>10</v>
      </c>
      <c r="H41" s="10">
        <v>81</v>
      </c>
      <c r="I41" s="11">
        <v>6</v>
      </c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>SUM(G41,I41+K41+M41+O41+S41+Q41+U41+W41+Y41)</f>
        <v>16</v>
      </c>
      <c r="AA41" s="7">
        <v>30</v>
      </c>
    </row>
    <row r="42" spans="1:27">
      <c r="A42" s="7">
        <f t="shared" si="0"/>
        <v>31</v>
      </c>
      <c r="B42" s="8" t="s">
        <v>245</v>
      </c>
      <c r="C42" s="37" t="s">
        <v>10</v>
      </c>
      <c r="D42" s="42">
        <v>32161</v>
      </c>
      <c r="E42" s="40">
        <f xml:space="preserve"> DATEDIF(D42,$A$7,"y")</f>
        <v>31</v>
      </c>
      <c r="F42" s="38"/>
      <c r="G42" s="11"/>
      <c r="H42" s="10">
        <v>80</v>
      </c>
      <c r="I42" s="11">
        <v>10</v>
      </c>
      <c r="J42" s="10">
        <v>86</v>
      </c>
      <c r="K42" s="11">
        <v>3.5</v>
      </c>
      <c r="L42" s="53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>SUM(G42,I42+K42+M42+O42+S42+Q42+U42+W42+Y42)</f>
        <v>13.5</v>
      </c>
      <c r="AA42" s="7">
        <v>31</v>
      </c>
    </row>
    <row r="43" spans="1:27">
      <c r="A43" s="7">
        <f t="shared" si="0"/>
        <v>32</v>
      </c>
      <c r="B43" s="8" t="s">
        <v>388</v>
      </c>
      <c r="C43" s="37" t="s">
        <v>16</v>
      </c>
      <c r="D43" s="42">
        <v>30843</v>
      </c>
      <c r="E43" s="40">
        <f xml:space="preserve"> DATEDIF(D43,$A$7,"y")</f>
        <v>34</v>
      </c>
      <c r="F43" s="38"/>
      <c r="G43" s="11"/>
      <c r="H43" s="10"/>
      <c r="I43" s="11"/>
      <c r="J43" s="10"/>
      <c r="K43" s="11"/>
      <c r="L43" s="69">
        <v>78.3</v>
      </c>
      <c r="M43" s="11">
        <v>12</v>
      </c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>SUM(G43,I43+K43+M43+O43+S43+Q43+U43+W43+Y43)</f>
        <v>12</v>
      </c>
      <c r="AA43" s="7">
        <v>32</v>
      </c>
    </row>
    <row r="44" spans="1:27">
      <c r="A44" s="7">
        <f t="shared" si="0"/>
        <v>32</v>
      </c>
      <c r="B44" s="8" t="s">
        <v>444</v>
      </c>
      <c r="C44" s="37" t="s">
        <v>70</v>
      </c>
      <c r="D44" s="42">
        <v>31775</v>
      </c>
      <c r="E44" s="40">
        <f xml:space="preserve"> DATEDIF(D44,$A$7,"y")</f>
        <v>32</v>
      </c>
      <c r="F44" s="38"/>
      <c r="G44" s="11"/>
      <c r="H44" s="10"/>
      <c r="I44" s="11"/>
      <c r="J44" s="10"/>
      <c r="K44" s="11"/>
      <c r="L44" s="10"/>
      <c r="M44" s="11"/>
      <c r="N44" s="10">
        <v>82</v>
      </c>
      <c r="O44" s="11">
        <v>12</v>
      </c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>SUM(G44,I44+K44+M44+O44+S44+Q44+U44+W44+Y44)</f>
        <v>12</v>
      </c>
      <c r="AA44" s="7">
        <v>32</v>
      </c>
    </row>
    <row r="45" spans="1:27">
      <c r="A45" s="7">
        <f t="shared" si="0"/>
        <v>32</v>
      </c>
      <c r="B45" s="8" t="s">
        <v>477</v>
      </c>
      <c r="C45" s="37" t="s">
        <v>19</v>
      </c>
      <c r="D45" s="42">
        <v>33958</v>
      </c>
      <c r="E45" s="40">
        <f xml:space="preserve"> DATEDIF(D45,$A$7,"y")</f>
        <v>26</v>
      </c>
      <c r="F45" s="38"/>
      <c r="G45" s="11"/>
      <c r="H45" s="10"/>
      <c r="I45" s="11"/>
      <c r="J45" s="10"/>
      <c r="K45" s="11"/>
      <c r="L45" s="10"/>
      <c r="M45" s="11"/>
      <c r="N45" s="10"/>
      <c r="O45" s="11"/>
      <c r="P45" s="10">
        <v>87</v>
      </c>
      <c r="Q45" s="11">
        <v>12</v>
      </c>
      <c r="R45" s="10"/>
      <c r="S45" s="11"/>
      <c r="T45" s="10"/>
      <c r="U45" s="11"/>
      <c r="V45" s="10"/>
      <c r="W45" s="11"/>
      <c r="X45" s="10"/>
      <c r="Y45" s="11"/>
      <c r="Z45" s="12">
        <f>SUM(G45,I45+K45+M45+O45+S45+Q45+U45+W45+Y45)</f>
        <v>12</v>
      </c>
      <c r="AA45" s="7">
        <v>32</v>
      </c>
    </row>
    <row r="46" spans="1:27">
      <c r="A46" s="7">
        <f t="shared" si="0"/>
        <v>35</v>
      </c>
      <c r="B46" s="8" t="s">
        <v>319</v>
      </c>
      <c r="C46" s="37" t="s">
        <v>12</v>
      </c>
      <c r="D46" s="42">
        <v>33045</v>
      </c>
      <c r="E46" s="40">
        <f xml:space="preserve"> DATEDIF(D46,$A$7,"y")</f>
        <v>28</v>
      </c>
      <c r="F46" s="38"/>
      <c r="G46" s="11"/>
      <c r="H46" s="10"/>
      <c r="I46" s="11"/>
      <c r="J46" s="10">
        <v>89</v>
      </c>
      <c r="K46" s="11">
        <v>2</v>
      </c>
      <c r="L46" s="69">
        <v>81.3</v>
      </c>
      <c r="M46" s="11">
        <v>3</v>
      </c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>SUM(G46,I46+K46+M46+O46+S46+Q46+U46+W46+Y46)</f>
        <v>5</v>
      </c>
      <c r="AA46" s="7">
        <v>35</v>
      </c>
    </row>
    <row r="47" spans="1:27">
      <c r="A47" s="7">
        <f t="shared" si="0"/>
        <v>36</v>
      </c>
      <c r="B47" s="8" t="s">
        <v>330</v>
      </c>
      <c r="C47" s="37" t="s">
        <v>13</v>
      </c>
      <c r="D47" s="42">
        <v>31664</v>
      </c>
      <c r="E47" s="40">
        <f xml:space="preserve"> DATEDIF(D47,$A$7,"y")</f>
        <v>32</v>
      </c>
      <c r="F47" s="38"/>
      <c r="G47" s="11"/>
      <c r="H47" s="10"/>
      <c r="I47" s="11"/>
      <c r="J47" s="10">
        <v>86</v>
      </c>
      <c r="K47" s="11">
        <v>3.5</v>
      </c>
      <c r="L47" s="53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>SUM(G47,I47+K47+M47+O47+S47+Q47+U47+W47+Y47)</f>
        <v>3.5</v>
      </c>
      <c r="AA47" s="7">
        <v>36</v>
      </c>
    </row>
    <row r="48" spans="1:27">
      <c r="A48" s="7">
        <f t="shared" si="0"/>
        <v>37</v>
      </c>
      <c r="B48" s="8" t="s">
        <v>391</v>
      </c>
      <c r="C48" s="37" t="s">
        <v>72</v>
      </c>
      <c r="D48" s="42">
        <v>32312</v>
      </c>
      <c r="E48" s="40">
        <f xml:space="preserve"> DATEDIF(D48,$A$7,"y")</f>
        <v>30</v>
      </c>
      <c r="F48" s="38"/>
      <c r="G48" s="11"/>
      <c r="H48" s="10"/>
      <c r="I48" s="11"/>
      <c r="J48" s="10"/>
      <c r="K48" s="11"/>
      <c r="L48" s="69">
        <v>84.3</v>
      </c>
      <c r="M48" s="11">
        <v>0.5</v>
      </c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>SUM(G48,I48+K48+M48+O48+S48+Q48+U48+W48+Y48)</f>
        <v>0.5</v>
      </c>
      <c r="AA48" s="7">
        <v>37</v>
      </c>
    </row>
    <row r="49" spans="1:27" hidden="1">
      <c r="A49" s="7">
        <f t="shared" si="0"/>
        <v>38</v>
      </c>
      <c r="B49" s="8"/>
      <c r="C49" s="37"/>
      <c r="D49" s="42"/>
      <c r="E49" s="40"/>
      <c r="F49" s="38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>SUM(G49,I49+K49+M49+O49+S49+Q49+U49+W49+Y49)</f>
        <v>0</v>
      </c>
      <c r="AA49" s="7">
        <v>38</v>
      </c>
    </row>
    <row r="50" spans="1:27" hidden="1">
      <c r="A50" s="7">
        <f t="shared" si="0"/>
        <v>39</v>
      </c>
      <c r="B50" s="8"/>
      <c r="C50" s="37"/>
      <c r="D50" s="42"/>
      <c r="E50" s="40"/>
      <c r="F50" s="38"/>
      <c r="G50" s="11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>SUM(G50,I50+K50+M50+O50+S50+Q50+U50+W50+Y50)</f>
        <v>0</v>
      </c>
      <c r="AA50" s="7">
        <v>39</v>
      </c>
    </row>
    <row r="51" spans="1:27" hidden="1">
      <c r="A51" s="7">
        <f t="shared" si="0"/>
        <v>40</v>
      </c>
      <c r="B51" s="8"/>
      <c r="C51" s="37"/>
      <c r="D51" s="42"/>
      <c r="E51" s="40"/>
      <c r="F51" s="38"/>
      <c r="G51" s="11"/>
      <c r="H51" s="10"/>
      <c r="I51" s="11"/>
      <c r="J51" s="10"/>
      <c r="K51" s="11"/>
      <c r="L51" s="53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>SUM(G51,I51+K51+M51+O51+S51+Q51+U51+W51+Y51)</f>
        <v>0</v>
      </c>
      <c r="AA51" s="7">
        <v>40</v>
      </c>
    </row>
    <row r="52" spans="1:27" hidden="1">
      <c r="A52" s="7">
        <f t="shared" si="0"/>
        <v>41</v>
      </c>
      <c r="B52" s="8"/>
      <c r="C52" s="37"/>
      <c r="D52" s="42"/>
      <c r="E52" s="40"/>
      <c r="F52" s="38"/>
      <c r="G52" s="11"/>
      <c r="H52" s="10"/>
      <c r="I52" s="11"/>
      <c r="J52" s="10"/>
      <c r="K52" s="11"/>
      <c r="L52" s="10"/>
      <c r="M52" s="11"/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>SUM(G52,I52+K52+M52+O52+S52+Q52+U52+W52+Y52)</f>
        <v>0</v>
      </c>
      <c r="AA52" s="7">
        <v>41</v>
      </c>
    </row>
    <row r="53" spans="1:27" hidden="1">
      <c r="A53" s="7">
        <f t="shared" si="0"/>
        <v>42</v>
      </c>
      <c r="B53" s="8"/>
      <c r="C53" s="37"/>
      <c r="D53" s="42"/>
      <c r="E53" s="40"/>
      <c r="F53" s="38"/>
      <c r="G53" s="11"/>
      <c r="H53" s="10"/>
      <c r="I53" s="11"/>
      <c r="J53" s="10"/>
      <c r="K53" s="11"/>
      <c r="L53" s="53"/>
      <c r="M53" s="11"/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>SUM(G53,I53+K53+M53+O53+S53+Q53+U53+W53+Y53)</f>
        <v>0</v>
      </c>
      <c r="AA53" s="7">
        <v>42</v>
      </c>
    </row>
    <row r="54" spans="1:27" hidden="1">
      <c r="A54" s="7">
        <f t="shared" si="0"/>
        <v>43</v>
      </c>
      <c r="B54" s="8"/>
      <c r="C54" s="37"/>
      <c r="D54" s="42"/>
      <c r="E54" s="40"/>
      <c r="F54" s="38"/>
      <c r="G54" s="11"/>
      <c r="H54" s="10"/>
      <c r="I54" s="11"/>
      <c r="J54" s="10"/>
      <c r="K54" s="11"/>
      <c r="L54" s="1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>SUM(G54,I54+K54+M54+O54+S54+Q54+U54+W54+Y54)</f>
        <v>0</v>
      </c>
      <c r="AA54" s="7">
        <v>43</v>
      </c>
    </row>
    <row r="55" spans="1:27">
      <c r="AA55" s="61"/>
    </row>
  </sheetData>
  <sortState ref="B12:Z48">
    <sortCondition descending="1" ref="Z12:Z48"/>
  </sortState>
  <mergeCells count="33">
    <mergeCell ref="T5:U5"/>
    <mergeCell ref="X8:Y8"/>
    <mergeCell ref="F8:G8"/>
    <mergeCell ref="H8:I8"/>
    <mergeCell ref="J8:K8"/>
    <mergeCell ref="L8:M8"/>
    <mergeCell ref="N8:O8"/>
    <mergeCell ref="A1:AA1"/>
    <mergeCell ref="J9:K10"/>
    <mergeCell ref="B7:AA7"/>
    <mergeCell ref="A6:AA6"/>
    <mergeCell ref="A4:AA4"/>
    <mergeCell ref="A2:AA2"/>
    <mergeCell ref="P8:Q8"/>
    <mergeCell ref="R8:S8"/>
    <mergeCell ref="AA10:AA11"/>
    <mergeCell ref="A11:B11"/>
    <mergeCell ref="A9:A10"/>
    <mergeCell ref="B9:B10"/>
    <mergeCell ref="F9:G10"/>
    <mergeCell ref="H9:I10"/>
    <mergeCell ref="T8:U8"/>
    <mergeCell ref="V8:W8"/>
    <mergeCell ref="X9:Y10"/>
    <mergeCell ref="C9:C11"/>
    <mergeCell ref="D9:D11"/>
    <mergeCell ref="N9:O10"/>
    <mergeCell ref="P9:Q10"/>
    <mergeCell ref="R9:S10"/>
    <mergeCell ref="T9:U10"/>
    <mergeCell ref="E9:E11"/>
    <mergeCell ref="L9:M10"/>
    <mergeCell ref="V9:W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39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hidden="1" customWidth="1"/>
    <col min="30" max="31" width="9.140625" style="1" hidden="1" customWidth="1"/>
    <col min="32" max="32" width="32.42578125" style="61" bestFit="1" customWidth="1"/>
    <col min="33" max="33" width="6.7109375" style="61" bestFit="1" customWidth="1"/>
    <col min="34" max="16384" width="11.42578125" style="1"/>
  </cols>
  <sheetData>
    <row r="1" spans="1:35" ht="24" thickBot="1">
      <c r="A1" s="79" t="s">
        <v>130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  <c r="AF1" s="59">
        <v>43275</v>
      </c>
      <c r="AI1" s="61"/>
    </row>
    <row r="2" spans="1:35" ht="24" thickBot="1">
      <c r="A2" s="85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  <c r="AF2" s="68" t="s">
        <v>342</v>
      </c>
      <c r="AG2" s="60"/>
    </row>
    <row r="3" spans="1:35" ht="17.25" thickBot="1">
      <c r="AF3" s="68" t="s">
        <v>338</v>
      </c>
      <c r="AG3" s="63"/>
    </row>
    <row r="4" spans="1:35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4"/>
      <c r="AF4" s="67" t="s">
        <v>339</v>
      </c>
      <c r="AG4" s="65">
        <v>67.8</v>
      </c>
    </row>
    <row r="5" spans="1:35" ht="17.25" thickBot="1">
      <c r="T5" s="93" t="s">
        <v>71</v>
      </c>
      <c r="U5" s="94"/>
      <c r="AF5" s="64" t="s">
        <v>340</v>
      </c>
      <c r="AG5" s="66">
        <v>70.099999999999994</v>
      </c>
    </row>
    <row r="6" spans="1:35" ht="20.25" thickBot="1">
      <c r="A6" s="88" t="s">
        <v>62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90"/>
      <c r="AF6" s="62" t="s">
        <v>341</v>
      </c>
      <c r="AG6" s="62">
        <v>2.2999999999999998</v>
      </c>
    </row>
    <row r="7" spans="1:35" ht="17.25" thickBot="1">
      <c r="A7" s="39">
        <v>43556</v>
      </c>
      <c r="B7" s="103" t="s">
        <v>131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4"/>
    </row>
    <row r="8" spans="1:35" ht="17.25" thickBot="1">
      <c r="F8" s="91">
        <f>'Cab Sin Ventaja'!E7</f>
        <v>43197</v>
      </c>
      <c r="G8" s="92"/>
      <c r="H8" s="91">
        <f>'Cab Sin Ventaja'!G7</f>
        <v>43225</v>
      </c>
      <c r="I8" s="92"/>
      <c r="J8" s="91">
        <f>'Cab Sin Ventaja'!I7</f>
        <v>43253</v>
      </c>
      <c r="K8" s="92"/>
      <c r="L8" s="105">
        <f>'Cab Sin Ventaja'!K7</f>
        <v>43275</v>
      </c>
      <c r="M8" s="106"/>
      <c r="N8" s="105" t="str">
        <f>'Cab Sin Ventaja'!M7</f>
        <v>11 y 12/08/2018</v>
      </c>
      <c r="O8" s="106"/>
      <c r="P8" s="105">
        <f>'Cab Sin Ventaja'!O7</f>
        <v>43373</v>
      </c>
      <c r="Q8" s="106"/>
      <c r="R8" s="105">
        <f>'Cab Sin Ventaja'!Q7</f>
        <v>43435</v>
      </c>
      <c r="S8" s="106"/>
      <c r="T8" s="105" t="str">
        <f>'Cab Sin Ventaja'!S7</f>
        <v>23 y 24/03/2019</v>
      </c>
      <c r="U8" s="106"/>
      <c r="V8" s="105">
        <f>'Cab Sin Ventaja'!U7</f>
        <v>0</v>
      </c>
      <c r="W8" s="106"/>
      <c r="X8" s="105">
        <f>'Cab Sin Ventaja'!W7</f>
        <v>0</v>
      </c>
      <c r="Y8" s="106"/>
    </row>
    <row r="9" spans="1:35" ht="16.5" customHeight="1" thickBot="1">
      <c r="A9" s="73" t="s">
        <v>0</v>
      </c>
      <c r="B9" s="73" t="s">
        <v>1</v>
      </c>
      <c r="C9" s="73" t="s">
        <v>7</v>
      </c>
      <c r="D9" s="100" t="s">
        <v>64</v>
      </c>
      <c r="E9" s="73" t="s">
        <v>63</v>
      </c>
      <c r="F9" s="111" t="str">
        <f>'Cab Sin Ventaja'!E8</f>
        <v>Sierra de los Padres Golf Club</v>
      </c>
      <c r="G9" s="112"/>
      <c r="H9" s="75" t="str">
        <f>'Cab Sin Ventaja'!G8</f>
        <v>Tandil Golf Club</v>
      </c>
      <c r="I9" s="76"/>
      <c r="J9" s="75" t="str">
        <f>'Cab Sin Ventaja'!I8</f>
        <v>Villa Gesell Golf Club</v>
      </c>
      <c r="K9" s="76"/>
      <c r="L9" s="75" t="str">
        <f>'Cab Sin Ventaja'!K8</f>
        <v>Mar del Plata G.C. C.N . y C.V.</v>
      </c>
      <c r="M9" s="76"/>
      <c r="N9" s="75" t="str">
        <f>'Cab Sin Ventaja'!M8</f>
        <v>Cariló Golf</v>
      </c>
      <c r="O9" s="76"/>
      <c r="P9" s="75" t="str">
        <f>'Cab Sin Ventaja'!O8</f>
        <v>Links Pinamar S.A.</v>
      </c>
      <c r="Q9" s="76"/>
      <c r="R9" s="75" t="str">
        <f>'Cab Sin Ventaja'!Q8</f>
        <v>Cardón Miramar Links</v>
      </c>
      <c r="S9" s="76"/>
      <c r="T9" s="75" t="str">
        <f>'Cab Sin Ventaja'!S8</f>
        <v>Club Mar del Plata S.A.</v>
      </c>
      <c r="U9" s="76"/>
      <c r="V9" s="95">
        <f>'Cab Sin Ventaja'!U8</f>
        <v>0</v>
      </c>
      <c r="W9" s="96"/>
      <c r="X9" s="95">
        <f>'Cab Sin Ventaja'!W8</f>
        <v>0</v>
      </c>
      <c r="Y9" s="96"/>
    </row>
    <row r="10" spans="1:35" ht="17.25" thickBot="1">
      <c r="A10" s="74"/>
      <c r="B10" s="74"/>
      <c r="C10" s="99"/>
      <c r="D10" s="101"/>
      <c r="E10" s="99"/>
      <c r="F10" s="113"/>
      <c r="G10" s="114"/>
      <c r="H10" s="77"/>
      <c r="I10" s="78"/>
      <c r="J10" s="77"/>
      <c r="K10" s="78"/>
      <c r="L10" s="77"/>
      <c r="M10" s="78"/>
      <c r="N10" s="77"/>
      <c r="O10" s="78"/>
      <c r="P10" s="77"/>
      <c r="Q10" s="78"/>
      <c r="R10" s="77"/>
      <c r="S10" s="78"/>
      <c r="T10" s="77"/>
      <c r="U10" s="78"/>
      <c r="V10" s="97"/>
      <c r="W10" s="98"/>
      <c r="X10" s="97"/>
      <c r="Y10" s="98"/>
      <c r="AA10" s="107" t="s">
        <v>0</v>
      </c>
    </row>
    <row r="11" spans="1:35" ht="17.25" thickBot="1">
      <c r="A11" s="109"/>
      <c r="B11" s="110"/>
      <c r="C11" s="74"/>
      <c r="D11" s="102"/>
      <c r="E11" s="74"/>
      <c r="F11" s="23" t="s">
        <v>3</v>
      </c>
      <c r="G11" s="24" t="s">
        <v>4</v>
      </c>
      <c r="H11" s="48" t="s">
        <v>3</v>
      </c>
      <c r="I11" s="49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108"/>
      <c r="AE11" s="6">
        <v>0.3</v>
      </c>
    </row>
    <row r="12" spans="1:35" ht="16.5" customHeight="1">
      <c r="A12" s="7">
        <f>AA12</f>
        <v>1</v>
      </c>
      <c r="B12" s="8" t="s">
        <v>220</v>
      </c>
      <c r="C12" s="37" t="s">
        <v>70</v>
      </c>
      <c r="D12" s="42">
        <v>30559</v>
      </c>
      <c r="E12" s="40">
        <f xml:space="preserve"> DATEDIF(D12,$A$7,"y")</f>
        <v>35</v>
      </c>
      <c r="F12" s="38"/>
      <c r="G12" s="11"/>
      <c r="H12" s="10">
        <v>71</v>
      </c>
      <c r="I12" s="11">
        <v>53.33</v>
      </c>
      <c r="J12" s="38">
        <v>76</v>
      </c>
      <c r="K12" s="11">
        <v>7</v>
      </c>
      <c r="L12" s="10">
        <v>68</v>
      </c>
      <c r="M12" s="11">
        <v>100</v>
      </c>
      <c r="N12" s="10">
        <v>75</v>
      </c>
      <c r="O12" s="11">
        <v>4.5999999999999996</v>
      </c>
      <c r="P12" s="10">
        <v>76</v>
      </c>
      <c r="Q12" s="11">
        <v>11</v>
      </c>
      <c r="R12" s="10">
        <v>81</v>
      </c>
      <c r="S12" s="11">
        <v>21.67</v>
      </c>
      <c r="T12" s="10">
        <v>143</v>
      </c>
      <c r="U12" s="11">
        <v>130</v>
      </c>
      <c r="V12" s="10"/>
      <c r="W12" s="11"/>
      <c r="X12" s="10"/>
      <c r="Y12" s="11"/>
      <c r="Z12" s="12">
        <f>SUM(G12,I12+K12+M12+O12+S12+Q12+U12+W12+Y12)</f>
        <v>327.59999999999997</v>
      </c>
      <c r="AA12" s="7">
        <v>1</v>
      </c>
      <c r="AD12" s="11">
        <v>100</v>
      </c>
      <c r="AE12" s="11">
        <v>130</v>
      </c>
    </row>
    <row r="13" spans="1:35" ht="16.5" customHeight="1">
      <c r="A13" s="7">
        <f t="shared" ref="A13:A76" si="0">AA13</f>
        <v>2</v>
      </c>
      <c r="B13" s="8" t="s">
        <v>142</v>
      </c>
      <c r="C13" s="37" t="s">
        <v>70</v>
      </c>
      <c r="D13" s="42">
        <v>27479</v>
      </c>
      <c r="E13" s="40">
        <f xml:space="preserve"> DATEDIF(D13,$A$7,"y")</f>
        <v>44</v>
      </c>
      <c r="F13" s="38">
        <v>74</v>
      </c>
      <c r="G13" s="11">
        <v>10</v>
      </c>
      <c r="H13" s="10">
        <v>71</v>
      </c>
      <c r="I13" s="11">
        <v>53.33</v>
      </c>
      <c r="J13" s="38">
        <v>78</v>
      </c>
      <c r="K13" s="70"/>
      <c r="L13" s="10">
        <v>70</v>
      </c>
      <c r="M13" s="11">
        <v>70</v>
      </c>
      <c r="N13" s="10">
        <v>71</v>
      </c>
      <c r="O13" s="11">
        <v>45</v>
      </c>
      <c r="P13" s="10">
        <v>71</v>
      </c>
      <c r="Q13" s="11">
        <v>60</v>
      </c>
      <c r="R13" s="10">
        <v>81</v>
      </c>
      <c r="S13" s="11">
        <v>21.67</v>
      </c>
      <c r="T13" s="10">
        <v>145</v>
      </c>
      <c r="U13" s="11">
        <v>52</v>
      </c>
      <c r="V13" s="10"/>
      <c r="W13" s="11"/>
      <c r="X13" s="10"/>
      <c r="Y13" s="11"/>
      <c r="Z13" s="12">
        <f>SUM(G13,I13+K13+M13+O13+S13+Q13+U13+W13+Y13)</f>
        <v>312</v>
      </c>
      <c r="AA13" s="7">
        <v>2</v>
      </c>
      <c r="AD13" s="11">
        <v>70</v>
      </c>
      <c r="AE13" s="11">
        <v>91</v>
      </c>
    </row>
    <row r="14" spans="1:35" ht="16.5" customHeight="1">
      <c r="A14" s="7">
        <f t="shared" si="0"/>
        <v>3</v>
      </c>
      <c r="B14" s="8" t="s">
        <v>101</v>
      </c>
      <c r="C14" s="37" t="s">
        <v>70</v>
      </c>
      <c r="D14" s="42">
        <v>28111</v>
      </c>
      <c r="E14" s="40">
        <f xml:space="preserve"> DATEDIF(D14,$A$7,"y")</f>
        <v>42</v>
      </c>
      <c r="F14" s="38">
        <v>75</v>
      </c>
      <c r="G14" s="11">
        <v>5</v>
      </c>
      <c r="H14" s="10"/>
      <c r="I14" s="11"/>
      <c r="J14" s="38">
        <v>75</v>
      </c>
      <c r="K14" s="11">
        <v>14.25</v>
      </c>
      <c r="L14" s="10">
        <v>74</v>
      </c>
      <c r="M14" s="11">
        <v>1.5</v>
      </c>
      <c r="N14" s="10">
        <v>67</v>
      </c>
      <c r="O14" s="11">
        <v>100</v>
      </c>
      <c r="P14" s="10">
        <v>71</v>
      </c>
      <c r="Q14" s="11">
        <v>60</v>
      </c>
      <c r="R14" s="10">
        <v>83</v>
      </c>
      <c r="S14" s="11">
        <v>9</v>
      </c>
      <c r="T14" s="10">
        <v>151</v>
      </c>
      <c r="U14" s="11">
        <v>7.8</v>
      </c>
      <c r="V14" s="10"/>
      <c r="W14" s="11"/>
      <c r="X14" s="10"/>
      <c r="Y14" s="11"/>
      <c r="Z14" s="12">
        <f>SUM(G14,I14+K14+M14+O14+S14+Q14+U14+W14+Y14)</f>
        <v>197.55</v>
      </c>
      <c r="AA14" s="7">
        <v>3</v>
      </c>
      <c r="AD14" s="11">
        <v>50</v>
      </c>
      <c r="AE14" s="11">
        <v>65</v>
      </c>
    </row>
    <row r="15" spans="1:35" ht="16.5" customHeight="1">
      <c r="A15" s="7">
        <f t="shared" si="0"/>
        <v>4</v>
      </c>
      <c r="B15" s="8" t="s">
        <v>161</v>
      </c>
      <c r="C15" s="37" t="s">
        <v>18</v>
      </c>
      <c r="D15" s="42">
        <v>29031</v>
      </c>
      <c r="E15" s="40">
        <f xml:space="preserve"> DATEDIF(D15,$A$7,"y")</f>
        <v>39</v>
      </c>
      <c r="F15" s="38">
        <v>73</v>
      </c>
      <c r="G15" s="11">
        <v>21.67</v>
      </c>
      <c r="H15" s="10"/>
      <c r="I15" s="11"/>
      <c r="J15" s="38">
        <v>74</v>
      </c>
      <c r="K15" s="11">
        <v>40</v>
      </c>
      <c r="L15" s="10"/>
      <c r="M15" s="11"/>
      <c r="N15" s="10">
        <v>85</v>
      </c>
      <c r="O15" s="11">
        <v>0.5</v>
      </c>
      <c r="P15" s="10">
        <v>70</v>
      </c>
      <c r="Q15" s="11">
        <v>100</v>
      </c>
      <c r="R15" s="10">
        <v>81</v>
      </c>
      <c r="S15" s="11">
        <v>21.67</v>
      </c>
      <c r="T15" s="10">
        <v>164</v>
      </c>
      <c r="U15" s="11">
        <v>0.65</v>
      </c>
      <c r="V15" s="10"/>
      <c r="W15" s="11"/>
      <c r="X15" s="10"/>
      <c r="Y15" s="11"/>
      <c r="Z15" s="12">
        <f>SUM(G15,I15+K15+M15+O15+S15+Q15+U15+W15+Y15)</f>
        <v>184.49</v>
      </c>
      <c r="AA15" s="7">
        <v>4</v>
      </c>
      <c r="AD15" s="11">
        <v>40</v>
      </c>
      <c r="AE15" s="11">
        <v>52</v>
      </c>
    </row>
    <row r="16" spans="1:35" ht="16.5" customHeight="1">
      <c r="A16" s="7">
        <f t="shared" si="0"/>
        <v>5</v>
      </c>
      <c r="B16" s="8" t="s">
        <v>260</v>
      </c>
      <c r="C16" s="37" t="s">
        <v>70</v>
      </c>
      <c r="D16" s="42">
        <v>28221</v>
      </c>
      <c r="E16" s="40">
        <f xml:space="preserve"> DATEDIF(D16,$A$7,"y")</f>
        <v>41</v>
      </c>
      <c r="F16" s="38"/>
      <c r="G16" s="11"/>
      <c r="H16" s="10">
        <v>83</v>
      </c>
      <c r="I16" s="11">
        <v>0.5</v>
      </c>
      <c r="J16" s="38">
        <v>71</v>
      </c>
      <c r="K16" s="11">
        <v>100</v>
      </c>
      <c r="L16" s="10">
        <v>77</v>
      </c>
      <c r="M16" s="11">
        <v>0.5</v>
      </c>
      <c r="N16" s="10">
        <v>69</v>
      </c>
      <c r="O16" s="11">
        <v>70</v>
      </c>
      <c r="P16" s="10">
        <v>79</v>
      </c>
      <c r="Q16" s="11">
        <v>2</v>
      </c>
      <c r="R16" s="10"/>
      <c r="S16" s="11"/>
      <c r="T16" s="10"/>
      <c r="U16" s="11"/>
      <c r="V16" s="10"/>
      <c r="W16" s="11"/>
      <c r="X16" s="10"/>
      <c r="Y16" s="11"/>
      <c r="Z16" s="12">
        <f>SUM(G16,I16+K16+M16+O16+S16+Q16+U16+W16+Y16)</f>
        <v>173</v>
      </c>
      <c r="AA16" s="7">
        <v>5</v>
      </c>
      <c r="AD16" s="11">
        <v>30</v>
      </c>
      <c r="AE16" s="11">
        <v>39</v>
      </c>
    </row>
    <row r="17" spans="1:31" ht="16.5" customHeight="1">
      <c r="A17" s="7">
        <f t="shared" si="0"/>
        <v>6</v>
      </c>
      <c r="B17" s="8" t="s">
        <v>212</v>
      </c>
      <c r="C17" s="37" t="s">
        <v>57</v>
      </c>
      <c r="D17" s="42">
        <v>29151</v>
      </c>
      <c r="E17" s="40">
        <f xml:space="preserve"> DATEDIF(D17,$A$7,"y")</f>
        <v>39</v>
      </c>
      <c r="F17" s="38">
        <v>71</v>
      </c>
      <c r="G17" s="11">
        <v>73.33</v>
      </c>
      <c r="H17" s="10">
        <v>74</v>
      </c>
      <c r="I17" s="11">
        <v>12.33</v>
      </c>
      <c r="J17" s="38"/>
      <c r="K17" s="11"/>
      <c r="L17" s="10">
        <v>72</v>
      </c>
      <c r="M17" s="11">
        <v>25</v>
      </c>
      <c r="N17" s="10">
        <v>72</v>
      </c>
      <c r="O17" s="11">
        <v>25</v>
      </c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>SUM(G17,I17+K17+M17+O17+S17+Q17+U17+W17+Y17)</f>
        <v>135.66</v>
      </c>
      <c r="AA17" s="7">
        <v>6</v>
      </c>
      <c r="AD17" s="11">
        <v>20</v>
      </c>
      <c r="AE17" s="11">
        <v>26</v>
      </c>
    </row>
    <row r="18" spans="1:31" ht="16.5" customHeight="1">
      <c r="A18" s="7">
        <f t="shared" si="0"/>
        <v>7</v>
      </c>
      <c r="B18" s="8" t="s">
        <v>104</v>
      </c>
      <c r="C18" s="37" t="s">
        <v>12</v>
      </c>
      <c r="D18" s="42">
        <v>28264</v>
      </c>
      <c r="E18" s="40">
        <f xml:space="preserve"> DATEDIF(D18,$A$7,"y")</f>
        <v>41</v>
      </c>
      <c r="F18" s="38">
        <v>73</v>
      </c>
      <c r="G18" s="11">
        <v>21.67</v>
      </c>
      <c r="H18" s="10">
        <v>65</v>
      </c>
      <c r="I18" s="11">
        <v>100</v>
      </c>
      <c r="J18" s="38">
        <v>83</v>
      </c>
      <c r="K18" s="11">
        <v>0.5</v>
      </c>
      <c r="L18" s="10">
        <v>77</v>
      </c>
      <c r="M18" s="11">
        <v>0.5</v>
      </c>
      <c r="N18" s="10">
        <v>87</v>
      </c>
      <c r="O18" s="11">
        <v>0.5</v>
      </c>
      <c r="P18" s="10"/>
      <c r="Q18" s="11"/>
      <c r="R18" s="10">
        <v>85</v>
      </c>
      <c r="S18" s="11">
        <v>4</v>
      </c>
      <c r="T18" s="10"/>
      <c r="U18" s="11"/>
      <c r="V18" s="10"/>
      <c r="W18" s="11"/>
      <c r="X18" s="10"/>
      <c r="Y18" s="11"/>
      <c r="Z18" s="12">
        <f>SUM(G18,I18+K18+M18+O18+S18+Q18+U18+W18+Y18)</f>
        <v>127.17</v>
      </c>
      <c r="AA18" s="7">
        <v>7</v>
      </c>
      <c r="AD18" s="11">
        <v>15</v>
      </c>
      <c r="AE18" s="11">
        <v>19.5</v>
      </c>
    </row>
    <row r="19" spans="1:31" ht="16.5" customHeight="1">
      <c r="A19" s="7">
        <f t="shared" si="0"/>
        <v>8</v>
      </c>
      <c r="B19" s="8" t="s">
        <v>88</v>
      </c>
      <c r="C19" s="37" t="s">
        <v>18</v>
      </c>
      <c r="D19" s="42">
        <v>29104</v>
      </c>
      <c r="E19" s="40">
        <f xml:space="preserve"> DATEDIF(D19,$A$7,"y")</f>
        <v>39</v>
      </c>
      <c r="F19" s="38">
        <v>79</v>
      </c>
      <c r="G19" s="70"/>
      <c r="H19" s="10">
        <v>73</v>
      </c>
      <c r="I19" s="11">
        <v>25</v>
      </c>
      <c r="J19" s="38">
        <v>73</v>
      </c>
      <c r="K19" s="11">
        <v>70</v>
      </c>
      <c r="L19" s="10">
        <v>75</v>
      </c>
      <c r="M19" s="11">
        <v>0.5</v>
      </c>
      <c r="N19" s="10">
        <v>80</v>
      </c>
      <c r="O19" s="11">
        <v>0.5</v>
      </c>
      <c r="P19" s="10">
        <v>74</v>
      </c>
      <c r="Q19" s="11">
        <v>17.5</v>
      </c>
      <c r="R19" s="10">
        <v>84</v>
      </c>
      <c r="S19" s="11">
        <v>6</v>
      </c>
      <c r="T19" s="10">
        <v>152</v>
      </c>
      <c r="U19" s="11">
        <v>3.25</v>
      </c>
      <c r="V19" s="10"/>
      <c r="W19" s="11"/>
      <c r="X19" s="10"/>
      <c r="Y19" s="11"/>
      <c r="Z19" s="12">
        <f>SUM(G19,I19+K19+M19+O19+S19+Q19+U19+W19+Y19)</f>
        <v>122.75</v>
      </c>
      <c r="AA19" s="7">
        <v>8</v>
      </c>
      <c r="AD19" s="11">
        <v>12</v>
      </c>
      <c r="AE19" s="11">
        <v>15.6</v>
      </c>
    </row>
    <row r="20" spans="1:31" ht="16.5" customHeight="1">
      <c r="A20" s="7">
        <f t="shared" si="0"/>
        <v>9</v>
      </c>
      <c r="B20" s="8" t="s">
        <v>138</v>
      </c>
      <c r="C20" s="37" t="s">
        <v>18</v>
      </c>
      <c r="D20" s="42">
        <v>29993</v>
      </c>
      <c r="E20" s="40">
        <f xml:space="preserve"> DATEDIF(D20,$A$7,"y")</f>
        <v>37</v>
      </c>
      <c r="F20" s="38">
        <v>71</v>
      </c>
      <c r="G20" s="11">
        <v>73.33</v>
      </c>
      <c r="H20" s="10"/>
      <c r="I20" s="11"/>
      <c r="J20" s="38"/>
      <c r="K20" s="11"/>
      <c r="L20" s="69">
        <v>80.3</v>
      </c>
      <c r="M20" s="11">
        <v>0.5</v>
      </c>
      <c r="N20" s="10"/>
      <c r="O20" s="11"/>
      <c r="P20" s="10"/>
      <c r="Q20" s="11"/>
      <c r="R20" s="10">
        <v>80</v>
      </c>
      <c r="S20" s="11">
        <v>45</v>
      </c>
      <c r="T20" s="10"/>
      <c r="U20" s="11"/>
      <c r="V20" s="10"/>
      <c r="W20" s="11"/>
      <c r="X20" s="10"/>
      <c r="Y20" s="11"/>
      <c r="Z20" s="12">
        <f>SUM(G20,I20+K20+M20+O20+S20+Q20+U20+W20+Y20)</f>
        <v>118.83</v>
      </c>
      <c r="AA20" s="7">
        <v>9</v>
      </c>
      <c r="AD20" s="11">
        <v>10</v>
      </c>
      <c r="AE20" s="11">
        <v>13</v>
      </c>
    </row>
    <row r="21" spans="1:31" ht="16.5" customHeight="1">
      <c r="A21" s="7">
        <f t="shared" si="0"/>
        <v>10</v>
      </c>
      <c r="B21" s="8" t="s">
        <v>149</v>
      </c>
      <c r="C21" s="37" t="s">
        <v>18</v>
      </c>
      <c r="D21" s="42">
        <v>29262</v>
      </c>
      <c r="E21" s="40">
        <f xml:space="preserve"> DATEDIF(D21,$A$7,"y")</f>
        <v>39</v>
      </c>
      <c r="F21" s="38">
        <v>79</v>
      </c>
      <c r="G21" s="11">
        <v>0.5</v>
      </c>
      <c r="H21" s="10"/>
      <c r="I21" s="11"/>
      <c r="J21" s="38"/>
      <c r="K21" s="11"/>
      <c r="L21" s="10"/>
      <c r="M21" s="11"/>
      <c r="N21" s="10">
        <v>85</v>
      </c>
      <c r="O21" s="11">
        <v>0.5</v>
      </c>
      <c r="P21" s="10">
        <v>77</v>
      </c>
      <c r="Q21" s="11">
        <v>6</v>
      </c>
      <c r="R21" s="10">
        <v>75</v>
      </c>
      <c r="S21" s="11">
        <v>100</v>
      </c>
      <c r="T21" s="10"/>
      <c r="U21" s="11"/>
      <c r="V21" s="10"/>
      <c r="W21" s="11"/>
      <c r="X21" s="10"/>
      <c r="Y21" s="11"/>
      <c r="Z21" s="12">
        <f>SUM(G21,I21+K21+M21+O21+S21+Q21+U21+W21+Y21)</f>
        <v>107</v>
      </c>
      <c r="AA21" s="7">
        <v>10</v>
      </c>
      <c r="AD21" s="11">
        <v>8</v>
      </c>
      <c r="AE21" s="11">
        <v>10.4</v>
      </c>
    </row>
    <row r="22" spans="1:31" ht="16.5" customHeight="1">
      <c r="A22" s="7">
        <f t="shared" si="0"/>
        <v>11</v>
      </c>
      <c r="B22" s="8" t="s">
        <v>211</v>
      </c>
      <c r="C22" s="37" t="s">
        <v>11</v>
      </c>
      <c r="D22" s="42">
        <v>30725</v>
      </c>
      <c r="E22" s="40">
        <f xml:space="preserve"> DATEDIF(D22,$A$7,"y")</f>
        <v>35</v>
      </c>
      <c r="F22" s="38">
        <v>71</v>
      </c>
      <c r="G22" s="11">
        <v>73.33</v>
      </c>
      <c r="H22" s="10"/>
      <c r="I22" s="11"/>
      <c r="J22" s="38">
        <v>80</v>
      </c>
      <c r="K22" s="11">
        <v>0.5</v>
      </c>
      <c r="L22" s="10">
        <v>78</v>
      </c>
      <c r="M22" s="11">
        <v>0.5</v>
      </c>
      <c r="N22" s="10">
        <v>77</v>
      </c>
      <c r="O22" s="11">
        <v>0.5</v>
      </c>
      <c r="P22" s="10">
        <v>80</v>
      </c>
      <c r="Q22" s="11">
        <v>0.5</v>
      </c>
      <c r="R22" s="10"/>
      <c r="S22" s="11"/>
      <c r="T22" s="10">
        <v>149</v>
      </c>
      <c r="U22" s="11">
        <v>13</v>
      </c>
      <c r="V22" s="10"/>
      <c r="W22" s="11"/>
      <c r="X22" s="10"/>
      <c r="Y22" s="11"/>
      <c r="Z22" s="12">
        <f>SUM(G22,I22+K22+M22+O22+S22+Q22+U22+W22+Y22)</f>
        <v>88.33</v>
      </c>
      <c r="AA22" s="7">
        <v>11</v>
      </c>
      <c r="AD22" s="11">
        <v>6</v>
      </c>
      <c r="AE22" s="11">
        <v>7.8</v>
      </c>
    </row>
    <row r="23" spans="1:31" ht="16.5" customHeight="1">
      <c r="A23" s="7">
        <f t="shared" si="0"/>
        <v>12</v>
      </c>
      <c r="B23" s="8" t="s">
        <v>144</v>
      </c>
      <c r="C23" s="37" t="s">
        <v>12</v>
      </c>
      <c r="D23" s="42">
        <v>27810</v>
      </c>
      <c r="E23" s="40">
        <f xml:space="preserve"> DATEDIF(D23,$A$7,"y")</f>
        <v>43</v>
      </c>
      <c r="F23" s="38">
        <v>76</v>
      </c>
      <c r="G23" s="11">
        <v>3</v>
      </c>
      <c r="H23" s="10">
        <v>74</v>
      </c>
      <c r="I23" s="11">
        <v>12.33</v>
      </c>
      <c r="J23" s="38">
        <v>79</v>
      </c>
      <c r="K23" s="11">
        <v>0.5</v>
      </c>
      <c r="L23" s="10"/>
      <c r="M23" s="11"/>
      <c r="N23" s="10"/>
      <c r="O23" s="11"/>
      <c r="P23" s="10"/>
      <c r="Q23" s="11"/>
      <c r="R23" s="10">
        <v>78</v>
      </c>
      <c r="S23" s="11">
        <v>70</v>
      </c>
      <c r="T23" s="10"/>
      <c r="U23" s="11"/>
      <c r="V23" s="10"/>
      <c r="W23" s="11"/>
      <c r="X23" s="10"/>
      <c r="Y23" s="11"/>
      <c r="Z23" s="12">
        <f>SUM(G23,I23+K23+M23+O23+S23+Q23+U23+W23+Y23)</f>
        <v>85.83</v>
      </c>
      <c r="AA23" s="7">
        <v>12</v>
      </c>
      <c r="AD23" s="11">
        <v>4</v>
      </c>
      <c r="AE23" s="11">
        <v>5.2</v>
      </c>
    </row>
    <row r="24" spans="1:31" ht="16.5" customHeight="1">
      <c r="A24" s="7">
        <f t="shared" si="0"/>
        <v>13</v>
      </c>
      <c r="B24" s="8" t="s">
        <v>112</v>
      </c>
      <c r="C24" s="37" t="s">
        <v>16</v>
      </c>
      <c r="D24" s="42">
        <v>28168</v>
      </c>
      <c r="E24" s="40">
        <f xml:space="preserve"> DATEDIF(D24,$A$7,"y")</f>
        <v>42</v>
      </c>
      <c r="F24" s="38">
        <v>75</v>
      </c>
      <c r="G24" s="11">
        <v>5</v>
      </c>
      <c r="H24" s="10"/>
      <c r="I24" s="11"/>
      <c r="J24" s="38"/>
      <c r="K24" s="11"/>
      <c r="L24" s="10"/>
      <c r="M24" s="11"/>
      <c r="N24" s="10">
        <v>79</v>
      </c>
      <c r="O24" s="11">
        <v>0.5</v>
      </c>
      <c r="P24" s="10"/>
      <c r="Q24" s="11"/>
      <c r="R24" s="10"/>
      <c r="S24" s="11"/>
      <c r="T24" s="10">
        <v>144</v>
      </c>
      <c r="U24" s="11">
        <v>78</v>
      </c>
      <c r="V24" s="10"/>
      <c r="W24" s="11"/>
      <c r="X24" s="10"/>
      <c r="Y24" s="11"/>
      <c r="Z24" s="12">
        <f>SUM(G24,I24+K24+M24+O24+S24+Q24+U24+W24+Y24)</f>
        <v>83.5</v>
      </c>
      <c r="AA24" s="7">
        <v>13</v>
      </c>
      <c r="AD24" s="11">
        <v>3</v>
      </c>
      <c r="AE24" s="11">
        <v>3.9</v>
      </c>
    </row>
    <row r="25" spans="1:31" ht="16.5" customHeight="1">
      <c r="A25" s="7">
        <f t="shared" si="0"/>
        <v>14</v>
      </c>
      <c r="B25" s="8" t="s">
        <v>296</v>
      </c>
      <c r="C25" s="37" t="s">
        <v>15</v>
      </c>
      <c r="D25" s="42">
        <v>27857</v>
      </c>
      <c r="E25" s="40">
        <f xml:space="preserve"> DATEDIF(D25,$A$7,"y")</f>
        <v>42</v>
      </c>
      <c r="F25" s="38"/>
      <c r="G25" s="11"/>
      <c r="H25" s="10"/>
      <c r="I25" s="11"/>
      <c r="J25" s="38">
        <v>78</v>
      </c>
      <c r="K25" s="11">
        <v>1</v>
      </c>
      <c r="L25" s="10">
        <v>74</v>
      </c>
      <c r="M25" s="11">
        <v>1.5</v>
      </c>
      <c r="N25" s="10"/>
      <c r="O25" s="11"/>
      <c r="P25" s="10"/>
      <c r="Q25" s="11"/>
      <c r="R25" s="10"/>
      <c r="S25" s="11"/>
      <c r="T25" s="10">
        <v>144</v>
      </c>
      <c r="U25" s="11">
        <v>78</v>
      </c>
      <c r="V25" s="10"/>
      <c r="W25" s="11"/>
      <c r="X25" s="10"/>
      <c r="Y25" s="11"/>
      <c r="Z25" s="12">
        <f>SUM(G25,I25+K25+M25+O25+S25+Q25+U25+W25+Y25)</f>
        <v>80.5</v>
      </c>
      <c r="AA25" s="7">
        <v>14</v>
      </c>
      <c r="AD25" s="11">
        <v>2</v>
      </c>
      <c r="AE25" s="11">
        <v>2.6</v>
      </c>
    </row>
    <row r="26" spans="1:31" ht="16.5" customHeight="1">
      <c r="A26" s="7">
        <f t="shared" si="0"/>
        <v>15</v>
      </c>
      <c r="B26" s="8" t="s">
        <v>242</v>
      </c>
      <c r="C26" s="37" t="s">
        <v>14</v>
      </c>
      <c r="D26" s="42">
        <v>28003</v>
      </c>
      <c r="E26" s="40">
        <f xml:space="preserve"> DATEDIF(D26,$A$7,"y")</f>
        <v>42</v>
      </c>
      <c r="F26" s="38"/>
      <c r="G26" s="11"/>
      <c r="H26" s="10">
        <v>79</v>
      </c>
      <c r="I26" s="14">
        <v>0.5</v>
      </c>
      <c r="J26" s="38">
        <v>74</v>
      </c>
      <c r="K26" s="14">
        <v>40</v>
      </c>
      <c r="L26" s="10">
        <v>73</v>
      </c>
      <c r="M26" s="14">
        <v>9.17</v>
      </c>
      <c r="N26" s="10">
        <v>72</v>
      </c>
      <c r="O26" s="14">
        <v>25</v>
      </c>
      <c r="P26" s="10">
        <v>82</v>
      </c>
      <c r="Q26" s="14">
        <v>0.5</v>
      </c>
      <c r="R26" s="10"/>
      <c r="S26" s="11"/>
      <c r="T26" s="10"/>
      <c r="U26" s="11"/>
      <c r="V26" s="10"/>
      <c r="W26" s="11"/>
      <c r="X26" s="10"/>
      <c r="Y26" s="11"/>
      <c r="Z26" s="12">
        <f>SUM(G26,I26+K26+M26+O26+S26+Q26+U26+W26+Y26)</f>
        <v>75.17</v>
      </c>
      <c r="AA26" s="7">
        <v>15</v>
      </c>
      <c r="AD26" s="14">
        <v>1</v>
      </c>
      <c r="AE26" s="11">
        <v>1.3</v>
      </c>
    </row>
    <row r="27" spans="1:31" ht="16.5" customHeight="1">
      <c r="A27" s="7">
        <f t="shared" si="0"/>
        <v>16</v>
      </c>
      <c r="B27" s="8" t="s">
        <v>214</v>
      </c>
      <c r="C27" s="37" t="s">
        <v>11</v>
      </c>
      <c r="D27" s="42">
        <v>27313</v>
      </c>
      <c r="E27" s="40">
        <f xml:space="preserve"> DATEDIF(D27,$A$7,"y")</f>
        <v>44</v>
      </c>
      <c r="F27" s="38"/>
      <c r="G27" s="11"/>
      <c r="H27" s="10">
        <v>71</v>
      </c>
      <c r="I27" s="14">
        <v>53.33</v>
      </c>
      <c r="J27" s="38">
        <v>78</v>
      </c>
      <c r="K27" s="11">
        <v>1</v>
      </c>
      <c r="L27" s="10">
        <v>76</v>
      </c>
      <c r="M27" s="11">
        <v>0.5</v>
      </c>
      <c r="N27" s="10"/>
      <c r="O27" s="14"/>
      <c r="P27" s="10">
        <v>80</v>
      </c>
      <c r="Q27" s="11">
        <v>0.5</v>
      </c>
      <c r="R27" s="10"/>
      <c r="S27" s="11"/>
      <c r="T27" s="10"/>
      <c r="U27" s="11"/>
      <c r="V27" s="10"/>
      <c r="W27" s="11"/>
      <c r="X27" s="10"/>
      <c r="Y27" s="11"/>
      <c r="Z27" s="12">
        <f>SUM(G27,I27+K27+M27+O27+S27+Q27+U27+W27+Y27)</f>
        <v>55.33</v>
      </c>
      <c r="AA27" s="7">
        <v>16</v>
      </c>
      <c r="AD27" s="13">
        <f>SUM(AD12:AD26)</f>
        <v>371</v>
      </c>
      <c r="AE27" s="13">
        <f>SUM(AE12:AE26)</f>
        <v>482.3</v>
      </c>
    </row>
    <row r="28" spans="1:31" ht="16.5" customHeight="1">
      <c r="A28" s="7">
        <f t="shared" si="0"/>
        <v>17</v>
      </c>
      <c r="B28" s="8" t="s">
        <v>121</v>
      </c>
      <c r="C28" s="37" t="s">
        <v>15</v>
      </c>
      <c r="D28" s="42">
        <v>28272</v>
      </c>
      <c r="E28" s="40">
        <f xml:space="preserve"> DATEDIF(D28,$A$7,"y")</f>
        <v>41</v>
      </c>
      <c r="F28" s="38">
        <v>72</v>
      </c>
      <c r="G28" s="11">
        <v>40</v>
      </c>
      <c r="H28" s="10"/>
      <c r="I28" s="11"/>
      <c r="J28" s="38">
        <v>75</v>
      </c>
      <c r="K28" s="11">
        <v>14.25</v>
      </c>
      <c r="L28" s="10"/>
      <c r="M28" s="11"/>
      <c r="N28" s="10"/>
      <c r="O28" s="14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>SUM(G28,I28+K28+M28+O28+S28+Q28+U28+W28+Y28)</f>
        <v>54.25</v>
      </c>
      <c r="AA28" s="7">
        <v>17</v>
      </c>
    </row>
    <row r="29" spans="1:31" ht="16.5" customHeight="1">
      <c r="A29" s="7">
        <f t="shared" si="0"/>
        <v>18</v>
      </c>
      <c r="B29" s="8" t="s">
        <v>227</v>
      </c>
      <c r="C29" s="37" t="s">
        <v>18</v>
      </c>
      <c r="D29" s="42">
        <v>28240</v>
      </c>
      <c r="E29" s="40">
        <f xml:space="preserve"> DATEDIF(D29,$A$7,"y")</f>
        <v>41</v>
      </c>
      <c r="F29" s="38"/>
      <c r="G29" s="11"/>
      <c r="H29" s="10">
        <v>78</v>
      </c>
      <c r="I29" s="11">
        <v>0.5</v>
      </c>
      <c r="J29" s="38">
        <v>78</v>
      </c>
      <c r="K29" s="11">
        <v>1</v>
      </c>
      <c r="L29" s="10">
        <v>71</v>
      </c>
      <c r="M29" s="11">
        <v>45</v>
      </c>
      <c r="N29" s="10">
        <v>77</v>
      </c>
      <c r="O29" s="11">
        <v>0.5</v>
      </c>
      <c r="P29" s="10">
        <v>77</v>
      </c>
      <c r="Q29" s="11">
        <v>6</v>
      </c>
      <c r="R29" s="10"/>
      <c r="S29" s="11"/>
      <c r="T29" s="10">
        <v>153</v>
      </c>
      <c r="U29" s="11">
        <v>0.65</v>
      </c>
      <c r="V29" s="10"/>
      <c r="W29" s="11"/>
      <c r="X29" s="10"/>
      <c r="Y29" s="11"/>
      <c r="Z29" s="12">
        <f>SUM(G29,I29+K29+M29+O29+S29+Q29+U29+W29+Y29)</f>
        <v>53.65</v>
      </c>
      <c r="AA29" s="7">
        <v>18</v>
      </c>
    </row>
    <row r="30" spans="1:31" ht="16.5" customHeight="1">
      <c r="A30" s="7">
        <f t="shared" si="0"/>
        <v>19</v>
      </c>
      <c r="B30" s="8" t="s">
        <v>156</v>
      </c>
      <c r="C30" s="37" t="s">
        <v>11</v>
      </c>
      <c r="D30" s="42">
        <v>27249</v>
      </c>
      <c r="E30" s="40">
        <f xml:space="preserve"> DATEDIF(D30,$A$7,"y")</f>
        <v>44</v>
      </c>
      <c r="F30" s="38">
        <v>77</v>
      </c>
      <c r="G30" s="11">
        <v>0.75</v>
      </c>
      <c r="H30" s="10">
        <v>75</v>
      </c>
      <c r="I30" s="11">
        <v>7</v>
      </c>
      <c r="J30" s="38">
        <v>74</v>
      </c>
      <c r="K30" s="11">
        <v>40</v>
      </c>
      <c r="L30" s="69">
        <v>83.3</v>
      </c>
      <c r="M30" s="11">
        <v>0.5</v>
      </c>
      <c r="N30" s="10">
        <v>75</v>
      </c>
      <c r="O30" s="11">
        <v>4.5999999999999996</v>
      </c>
      <c r="P30" s="10"/>
      <c r="Q30" s="11"/>
      <c r="R30" s="10"/>
      <c r="S30" s="11"/>
      <c r="T30" s="10">
        <v>169</v>
      </c>
      <c r="U30" s="11">
        <v>0.65</v>
      </c>
      <c r="V30" s="10"/>
      <c r="W30" s="11"/>
      <c r="X30" s="10"/>
      <c r="Y30" s="11"/>
      <c r="Z30" s="12">
        <f>SUM(G30,I30+K30+M30+O30+S30+Q30+U30+W30+Y30)</f>
        <v>53.5</v>
      </c>
      <c r="AA30" s="7">
        <v>19</v>
      </c>
    </row>
    <row r="31" spans="1:31" ht="16.5" customHeight="1">
      <c r="A31" s="7">
        <f t="shared" si="0"/>
        <v>20</v>
      </c>
      <c r="B31" s="8" t="s">
        <v>248</v>
      </c>
      <c r="C31" s="37" t="s">
        <v>11</v>
      </c>
      <c r="D31" s="42">
        <v>28655</v>
      </c>
      <c r="E31" s="40">
        <f xml:space="preserve"> DATEDIF(D31,$A$7,"y")</f>
        <v>40</v>
      </c>
      <c r="F31" s="38"/>
      <c r="G31" s="11"/>
      <c r="H31" s="10">
        <v>74</v>
      </c>
      <c r="I31" s="11">
        <v>12.33</v>
      </c>
      <c r="J31" s="38">
        <v>79</v>
      </c>
      <c r="K31" s="11">
        <v>0.5</v>
      </c>
      <c r="L31" s="10"/>
      <c r="M31" s="11"/>
      <c r="N31" s="10">
        <v>79</v>
      </c>
      <c r="O31" s="11">
        <v>0.5</v>
      </c>
      <c r="P31" s="10">
        <v>72</v>
      </c>
      <c r="Q31" s="11">
        <v>40</v>
      </c>
      <c r="R31" s="10"/>
      <c r="S31" s="11"/>
      <c r="T31" s="10"/>
      <c r="U31" s="11"/>
      <c r="V31" s="10"/>
      <c r="W31" s="11"/>
      <c r="X31" s="10"/>
      <c r="Y31" s="11"/>
      <c r="Z31" s="12">
        <f>SUM(G31,I31+K31+M31+O31+S31+Q31+U31+W31+Y31)</f>
        <v>53.33</v>
      </c>
      <c r="AA31" s="7">
        <v>20</v>
      </c>
    </row>
    <row r="32" spans="1:31" ht="16.5" customHeight="1">
      <c r="A32" s="7">
        <f t="shared" si="0"/>
        <v>21</v>
      </c>
      <c r="B32" s="8" t="s">
        <v>306</v>
      </c>
      <c r="C32" s="37" t="s">
        <v>14</v>
      </c>
      <c r="D32" s="42">
        <v>28827</v>
      </c>
      <c r="E32" s="40">
        <f xml:space="preserve"> DATEDIF(D32,$A$7,"y")</f>
        <v>40</v>
      </c>
      <c r="F32" s="38"/>
      <c r="G32" s="11"/>
      <c r="H32" s="10"/>
      <c r="I32" s="11"/>
      <c r="J32" s="38">
        <v>76</v>
      </c>
      <c r="K32" s="11">
        <v>7</v>
      </c>
      <c r="L32" s="69">
        <v>79.3</v>
      </c>
      <c r="M32" s="11">
        <v>0.5</v>
      </c>
      <c r="N32" s="10">
        <v>71</v>
      </c>
      <c r="O32" s="11">
        <v>45</v>
      </c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>SUM(G32,I32+K32+M32+O32+S32+Q32+U32+W32+Y32)</f>
        <v>52.5</v>
      </c>
      <c r="AA32" s="7">
        <v>21</v>
      </c>
    </row>
    <row r="33" spans="1:27" ht="16.5" customHeight="1">
      <c r="A33" s="7">
        <f t="shared" si="0"/>
        <v>22</v>
      </c>
      <c r="B33" s="8" t="s">
        <v>344</v>
      </c>
      <c r="C33" s="37" t="s">
        <v>72</v>
      </c>
      <c r="D33" s="42">
        <v>27431</v>
      </c>
      <c r="E33" s="40">
        <f xml:space="preserve"> DATEDIF(D33,$A$7,"y")</f>
        <v>44</v>
      </c>
      <c r="F33" s="38"/>
      <c r="G33" s="11"/>
      <c r="H33" s="10"/>
      <c r="I33" s="11"/>
      <c r="J33" s="38"/>
      <c r="K33" s="11"/>
      <c r="L33" s="10">
        <v>71</v>
      </c>
      <c r="M33" s="11">
        <v>45</v>
      </c>
      <c r="N33" s="10">
        <v>76</v>
      </c>
      <c r="O33" s="11">
        <v>1</v>
      </c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>SUM(G33,I33+K33+M33+O33+S33+Q33+U33+W33+Y33)</f>
        <v>46</v>
      </c>
      <c r="AA33" s="7">
        <v>22</v>
      </c>
    </row>
    <row r="34" spans="1:27" ht="16.5" customHeight="1">
      <c r="A34" s="7">
        <f t="shared" si="0"/>
        <v>23</v>
      </c>
      <c r="B34" s="8" t="s">
        <v>459</v>
      </c>
      <c r="C34" s="37" t="s">
        <v>70</v>
      </c>
      <c r="D34" s="42">
        <v>27752</v>
      </c>
      <c r="E34" s="40">
        <f xml:space="preserve"> DATEDIF(D34,$A$7,"y")</f>
        <v>43</v>
      </c>
      <c r="F34" s="38"/>
      <c r="G34" s="11"/>
      <c r="H34" s="10"/>
      <c r="I34" s="11"/>
      <c r="J34" s="38"/>
      <c r="K34" s="11"/>
      <c r="L34" s="10"/>
      <c r="M34" s="11"/>
      <c r="N34" s="10">
        <v>77</v>
      </c>
      <c r="O34" s="11">
        <v>0.5</v>
      </c>
      <c r="P34" s="10"/>
      <c r="Q34" s="11"/>
      <c r="R34" s="10">
        <v>80</v>
      </c>
      <c r="S34" s="11">
        <v>45</v>
      </c>
      <c r="T34" s="10"/>
      <c r="U34" s="11"/>
      <c r="V34" s="10"/>
      <c r="W34" s="11"/>
      <c r="X34" s="10"/>
      <c r="Y34" s="11"/>
      <c r="Z34" s="12">
        <f>SUM(G34,I34+K34+M34+O34+S34+Q34+U34+W34+Y34)</f>
        <v>45.5</v>
      </c>
      <c r="AA34" s="7">
        <v>23</v>
      </c>
    </row>
    <row r="35" spans="1:27" ht="16.5" customHeight="1">
      <c r="A35" s="7">
        <f t="shared" si="0"/>
        <v>24</v>
      </c>
      <c r="B35" s="8" t="s">
        <v>294</v>
      </c>
      <c r="C35" s="37" t="s">
        <v>13</v>
      </c>
      <c r="D35" s="42">
        <v>27448</v>
      </c>
      <c r="E35" s="40">
        <f xml:space="preserve"> DATEDIF(D35,$A$7,"y")</f>
        <v>44</v>
      </c>
      <c r="F35" s="38"/>
      <c r="G35" s="11"/>
      <c r="H35" s="10"/>
      <c r="I35" s="11"/>
      <c r="J35" s="38">
        <v>78</v>
      </c>
      <c r="K35" s="11">
        <v>1</v>
      </c>
      <c r="L35" s="10"/>
      <c r="M35" s="11"/>
      <c r="N35" s="10"/>
      <c r="O35" s="11"/>
      <c r="P35" s="10">
        <v>76</v>
      </c>
      <c r="Q35" s="11">
        <v>11</v>
      </c>
      <c r="R35" s="10"/>
      <c r="S35" s="11"/>
      <c r="T35" s="10">
        <v>146</v>
      </c>
      <c r="U35" s="11">
        <v>32.5</v>
      </c>
      <c r="V35" s="10"/>
      <c r="W35" s="11"/>
      <c r="X35" s="10"/>
      <c r="Y35" s="11"/>
      <c r="Z35" s="12">
        <f>SUM(G35,I35+K35+M35+O35+S35+Q35+U35+W35+Y35)</f>
        <v>44.5</v>
      </c>
      <c r="AA35" s="7">
        <v>24</v>
      </c>
    </row>
    <row r="36" spans="1:27" ht="16.5" customHeight="1">
      <c r="A36" s="7">
        <f t="shared" si="0"/>
        <v>25</v>
      </c>
      <c r="B36" s="8" t="s">
        <v>246</v>
      </c>
      <c r="C36" s="37" t="s">
        <v>57</v>
      </c>
      <c r="D36" s="42">
        <v>28522</v>
      </c>
      <c r="E36" s="40">
        <f xml:space="preserve"> DATEDIF(D36,$A$7,"y")</f>
        <v>41</v>
      </c>
      <c r="F36" s="38"/>
      <c r="G36" s="11"/>
      <c r="H36" s="10">
        <v>83</v>
      </c>
      <c r="I36" s="11">
        <v>0.5</v>
      </c>
      <c r="J36" s="38">
        <v>75</v>
      </c>
      <c r="K36" s="11">
        <v>14.25</v>
      </c>
      <c r="L36" s="10">
        <v>75</v>
      </c>
      <c r="M36" s="11">
        <v>0.5</v>
      </c>
      <c r="N36" s="10">
        <v>85</v>
      </c>
      <c r="O36" s="11">
        <v>0.5</v>
      </c>
      <c r="P36" s="10">
        <v>78</v>
      </c>
      <c r="Q36" s="11">
        <v>2</v>
      </c>
      <c r="R36" s="10"/>
      <c r="S36" s="11"/>
      <c r="T36" s="10">
        <v>147</v>
      </c>
      <c r="U36" s="11">
        <v>17.55</v>
      </c>
      <c r="V36" s="10"/>
      <c r="W36" s="11"/>
      <c r="X36" s="10"/>
      <c r="Y36" s="11"/>
      <c r="Z36" s="12">
        <f>SUM(G36,I36+K36+M36+O36+S36+Q36+U36+W36+Y36)</f>
        <v>35.299999999999997</v>
      </c>
      <c r="AA36" s="7">
        <v>25</v>
      </c>
    </row>
    <row r="37" spans="1:27" ht="16.5" customHeight="1">
      <c r="A37" s="7">
        <f t="shared" si="0"/>
        <v>26</v>
      </c>
      <c r="B37" s="8" t="s">
        <v>507</v>
      </c>
      <c r="C37" s="37" t="s">
        <v>70</v>
      </c>
      <c r="D37" s="42">
        <v>28091</v>
      </c>
      <c r="E37" s="40">
        <f xml:space="preserve"> DATEDIF(D37,$A$7,"y")</f>
        <v>42</v>
      </c>
      <c r="F37" s="38"/>
      <c r="G37" s="11"/>
      <c r="H37" s="10"/>
      <c r="I37" s="11"/>
      <c r="J37" s="38"/>
      <c r="K37" s="11"/>
      <c r="L37" s="10"/>
      <c r="M37" s="11"/>
      <c r="N37" s="10"/>
      <c r="O37" s="11"/>
      <c r="P37" s="10"/>
      <c r="Q37" s="11"/>
      <c r="R37" s="10"/>
      <c r="S37" s="11"/>
      <c r="T37" s="10">
        <v>146</v>
      </c>
      <c r="U37" s="11">
        <v>32.5</v>
      </c>
      <c r="V37" s="10"/>
      <c r="W37" s="11"/>
      <c r="X37" s="10"/>
      <c r="Y37" s="11"/>
      <c r="Z37" s="12">
        <f>SUM(G37,I37+K37+M37+O37+S37+Q37+U37+W37+Y37)</f>
        <v>32.5</v>
      </c>
      <c r="AA37" s="7">
        <v>26</v>
      </c>
    </row>
    <row r="38" spans="1:27" ht="16.5" customHeight="1">
      <c r="A38" s="7">
        <f t="shared" si="0"/>
        <v>27</v>
      </c>
      <c r="B38" s="8" t="s">
        <v>247</v>
      </c>
      <c r="C38" s="37" t="s">
        <v>17</v>
      </c>
      <c r="D38" s="42">
        <v>29606</v>
      </c>
      <c r="E38" s="40">
        <f xml:space="preserve"> DATEDIF(D38,$A$7,"y")</f>
        <v>38</v>
      </c>
      <c r="F38" s="38"/>
      <c r="G38" s="11"/>
      <c r="H38" s="10">
        <v>78</v>
      </c>
      <c r="I38" s="11">
        <v>0.5</v>
      </c>
      <c r="J38" s="38"/>
      <c r="K38" s="11"/>
      <c r="L38" s="10"/>
      <c r="M38" s="11"/>
      <c r="N38" s="10">
        <v>82</v>
      </c>
      <c r="O38" s="11">
        <v>0.5</v>
      </c>
      <c r="P38" s="10">
        <v>73</v>
      </c>
      <c r="Q38" s="11">
        <v>30</v>
      </c>
      <c r="R38" s="10"/>
      <c r="S38" s="11"/>
      <c r="T38" s="10"/>
      <c r="U38" s="11"/>
      <c r="V38" s="10"/>
      <c r="W38" s="11"/>
      <c r="X38" s="10"/>
      <c r="Y38" s="11"/>
      <c r="Z38" s="12">
        <f>SUM(G38,I38+K38+M38+O38+S38+Q38+U38+W38+Y38)</f>
        <v>31</v>
      </c>
      <c r="AA38" s="7">
        <v>27</v>
      </c>
    </row>
    <row r="39" spans="1:27" ht="16.5" customHeight="1">
      <c r="A39" s="7">
        <f t="shared" si="0"/>
        <v>28</v>
      </c>
      <c r="B39" s="8" t="s">
        <v>180</v>
      </c>
      <c r="C39" s="37" t="s">
        <v>70</v>
      </c>
      <c r="D39" s="42">
        <v>28354</v>
      </c>
      <c r="E39" s="40">
        <f xml:space="preserve"> DATEDIF(D39,$A$7,"y")</f>
        <v>41</v>
      </c>
      <c r="F39" s="38">
        <v>80</v>
      </c>
      <c r="G39" s="11">
        <v>0.5</v>
      </c>
      <c r="H39" s="10">
        <v>73</v>
      </c>
      <c r="I39" s="11">
        <v>25</v>
      </c>
      <c r="J39" s="38"/>
      <c r="K39" s="11"/>
      <c r="L39" s="10"/>
      <c r="M39" s="11"/>
      <c r="N39" s="10"/>
      <c r="O39" s="11"/>
      <c r="P39" s="10">
        <v>86</v>
      </c>
      <c r="Q39" s="11">
        <v>0.5</v>
      </c>
      <c r="R39" s="10"/>
      <c r="S39" s="11"/>
      <c r="T39" s="10"/>
      <c r="U39" s="11"/>
      <c r="V39" s="10"/>
      <c r="W39" s="11"/>
      <c r="X39" s="10"/>
      <c r="Y39" s="11"/>
      <c r="Z39" s="12">
        <f>SUM(G39,I39+K39+M39+O39+S39+Q39+U39+W39+Y39)</f>
        <v>26</v>
      </c>
      <c r="AA39" s="7">
        <v>28</v>
      </c>
    </row>
    <row r="40" spans="1:27" ht="16.5" customHeight="1">
      <c r="A40" s="7">
        <f t="shared" si="0"/>
        <v>28</v>
      </c>
      <c r="B40" s="8" t="s">
        <v>345</v>
      </c>
      <c r="C40" s="37" t="s">
        <v>11</v>
      </c>
      <c r="D40" s="42">
        <v>27990</v>
      </c>
      <c r="E40" s="40">
        <f xml:space="preserve"> DATEDIF(D40,$A$7,"y")</f>
        <v>42</v>
      </c>
      <c r="F40" s="38"/>
      <c r="G40" s="11"/>
      <c r="H40" s="10"/>
      <c r="I40" s="11"/>
      <c r="J40" s="38"/>
      <c r="K40" s="11"/>
      <c r="L40" s="10">
        <v>72</v>
      </c>
      <c r="M40" s="11">
        <v>25</v>
      </c>
      <c r="N40" s="10">
        <v>78</v>
      </c>
      <c r="O40" s="11">
        <v>0.5</v>
      </c>
      <c r="P40" s="10">
        <v>86</v>
      </c>
      <c r="Q40" s="11">
        <v>0.5</v>
      </c>
      <c r="R40" s="10"/>
      <c r="S40" s="11"/>
      <c r="T40" s="10"/>
      <c r="U40" s="11"/>
      <c r="V40" s="10"/>
      <c r="W40" s="11"/>
      <c r="X40" s="10"/>
      <c r="Y40" s="11"/>
      <c r="Z40" s="12">
        <f>SUM(G40,I40+K40+M40+O40+S40+Q40+U40+W40+Y40)</f>
        <v>26</v>
      </c>
      <c r="AA40" s="7">
        <v>28</v>
      </c>
    </row>
    <row r="41" spans="1:27" ht="16.5" customHeight="1">
      <c r="A41" s="7">
        <f t="shared" si="0"/>
        <v>30</v>
      </c>
      <c r="B41" s="8" t="s">
        <v>174</v>
      </c>
      <c r="C41" s="37" t="s">
        <v>18</v>
      </c>
      <c r="D41" s="42">
        <v>28079</v>
      </c>
      <c r="E41" s="40">
        <f xml:space="preserve"> DATEDIF(D41,$A$7,"y")</f>
        <v>42</v>
      </c>
      <c r="F41" s="38">
        <v>83</v>
      </c>
      <c r="G41" s="11">
        <v>0.5</v>
      </c>
      <c r="H41" s="10"/>
      <c r="I41" s="11"/>
      <c r="J41" s="38"/>
      <c r="K41" s="11"/>
      <c r="L41" s="10"/>
      <c r="M41" s="11"/>
      <c r="N41" s="10">
        <v>75</v>
      </c>
      <c r="O41" s="11">
        <v>4.5999999999999996</v>
      </c>
      <c r="P41" s="10">
        <v>74</v>
      </c>
      <c r="Q41" s="11">
        <v>17.5</v>
      </c>
      <c r="R41" s="10"/>
      <c r="S41" s="11"/>
      <c r="T41" s="10">
        <v>152</v>
      </c>
      <c r="U41" s="11">
        <v>3.25</v>
      </c>
      <c r="V41" s="10"/>
      <c r="W41" s="11"/>
      <c r="X41" s="10"/>
      <c r="Y41" s="11"/>
      <c r="Z41" s="12">
        <f>SUM(G41,I41+K41+M41+O41+S41+Q41+U41+W41+Y41)</f>
        <v>25.85</v>
      </c>
      <c r="AA41" s="7">
        <v>30</v>
      </c>
    </row>
    <row r="42" spans="1:27" ht="16.5" customHeight="1">
      <c r="A42" s="7">
        <f t="shared" si="0"/>
        <v>31</v>
      </c>
      <c r="B42" s="8" t="s">
        <v>132</v>
      </c>
      <c r="C42" s="37" t="s">
        <v>11</v>
      </c>
      <c r="D42" s="42">
        <v>27263</v>
      </c>
      <c r="E42" s="40">
        <f xml:space="preserve"> DATEDIF(D42,$A$7,"y")</f>
        <v>44</v>
      </c>
      <c r="F42" s="38">
        <v>73</v>
      </c>
      <c r="G42" s="11">
        <v>21.67</v>
      </c>
      <c r="H42" s="10"/>
      <c r="I42" s="11"/>
      <c r="J42" s="38">
        <v>80</v>
      </c>
      <c r="K42" s="11">
        <v>0.5</v>
      </c>
      <c r="L42" s="10"/>
      <c r="M42" s="11"/>
      <c r="N42" s="10">
        <v>77</v>
      </c>
      <c r="O42" s="11">
        <v>0.5</v>
      </c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>SUM(G42,I42+K42+M42+O42+S42+Q42+U42+W42+Y42)</f>
        <v>22.67</v>
      </c>
      <c r="AA42" s="7">
        <v>31</v>
      </c>
    </row>
    <row r="43" spans="1:27" ht="16.5" customHeight="1">
      <c r="A43" s="7">
        <f t="shared" si="0"/>
        <v>32</v>
      </c>
      <c r="B43" s="8" t="s">
        <v>288</v>
      </c>
      <c r="C43" s="37" t="s">
        <v>17</v>
      </c>
      <c r="D43" s="42">
        <v>27603</v>
      </c>
      <c r="E43" s="40">
        <f xml:space="preserve"> DATEDIF(D43,$A$7,"y")</f>
        <v>43</v>
      </c>
      <c r="F43" s="38"/>
      <c r="G43" s="11"/>
      <c r="H43" s="10">
        <v>84</v>
      </c>
      <c r="I43" s="11">
        <v>0.5</v>
      </c>
      <c r="J43" s="38">
        <v>96</v>
      </c>
      <c r="K43" s="11">
        <v>0.5</v>
      </c>
      <c r="L43" s="10">
        <v>80</v>
      </c>
      <c r="M43" s="11">
        <v>0.5</v>
      </c>
      <c r="N43" s="10"/>
      <c r="O43" s="11"/>
      <c r="P43" s="10"/>
      <c r="Q43" s="11"/>
      <c r="R43" s="10"/>
      <c r="S43" s="11"/>
      <c r="T43" s="10">
        <v>147</v>
      </c>
      <c r="U43" s="11">
        <v>17.55</v>
      </c>
      <c r="V43" s="10"/>
      <c r="W43" s="11"/>
      <c r="X43" s="10"/>
      <c r="Y43" s="11"/>
      <c r="Z43" s="12">
        <f>SUM(G43,I43+K43+M43+O43+S43+Q43+U43+W43+Y43)</f>
        <v>19.05</v>
      </c>
      <c r="AA43" s="7">
        <v>32</v>
      </c>
    </row>
    <row r="44" spans="1:27" ht="16.5" customHeight="1">
      <c r="A44" s="7">
        <f t="shared" si="0"/>
        <v>33</v>
      </c>
      <c r="B44" s="8" t="s">
        <v>200</v>
      </c>
      <c r="C44" s="37" t="s">
        <v>11</v>
      </c>
      <c r="D44" s="42">
        <v>28143</v>
      </c>
      <c r="E44" s="40">
        <f xml:space="preserve"> DATEDIF(D44,$A$7,"y")</f>
        <v>42</v>
      </c>
      <c r="F44" s="38">
        <v>89</v>
      </c>
      <c r="G44" s="11">
        <v>0.5</v>
      </c>
      <c r="H44" s="10">
        <v>79</v>
      </c>
      <c r="I44" s="11">
        <v>0.5</v>
      </c>
      <c r="J44" s="38"/>
      <c r="K44" s="11"/>
      <c r="L44" s="10"/>
      <c r="M44" s="11"/>
      <c r="N44" s="10">
        <v>76</v>
      </c>
      <c r="O44" s="11">
        <v>1</v>
      </c>
      <c r="P44" s="10">
        <v>77</v>
      </c>
      <c r="Q44" s="11">
        <v>6</v>
      </c>
      <c r="R44" s="10"/>
      <c r="S44" s="11"/>
      <c r="T44" s="10">
        <v>150</v>
      </c>
      <c r="U44" s="11">
        <v>10.4</v>
      </c>
      <c r="V44" s="10"/>
      <c r="W44" s="11"/>
      <c r="X44" s="10"/>
      <c r="Y44" s="11"/>
      <c r="Z44" s="12">
        <f>SUM(G44,I44+K44+M44+O44+S44+Q44+U44+W44+Y44)</f>
        <v>18.399999999999999</v>
      </c>
      <c r="AA44" s="7">
        <v>33</v>
      </c>
    </row>
    <row r="45" spans="1:27" ht="16.5" customHeight="1">
      <c r="A45" s="7">
        <f t="shared" si="0"/>
        <v>34</v>
      </c>
      <c r="B45" s="8" t="s">
        <v>300</v>
      </c>
      <c r="C45" s="37" t="s">
        <v>14</v>
      </c>
      <c r="D45" s="42">
        <v>29148</v>
      </c>
      <c r="E45" s="40">
        <f xml:space="preserve"> DATEDIF(D45,$A$7,"y")</f>
        <v>39</v>
      </c>
      <c r="F45" s="38"/>
      <c r="G45" s="11"/>
      <c r="H45" s="10"/>
      <c r="I45" s="11"/>
      <c r="J45" s="38">
        <v>75</v>
      </c>
      <c r="K45" s="11">
        <v>14.25</v>
      </c>
      <c r="L45" s="10">
        <v>75</v>
      </c>
      <c r="M45" s="11">
        <v>0.5</v>
      </c>
      <c r="N45" s="10">
        <v>79</v>
      </c>
      <c r="O45" s="11">
        <v>0.5</v>
      </c>
      <c r="P45" s="10">
        <v>87</v>
      </c>
      <c r="Q45" s="11">
        <v>0.5</v>
      </c>
      <c r="R45" s="10"/>
      <c r="S45" s="11"/>
      <c r="T45" s="10"/>
      <c r="U45" s="11"/>
      <c r="V45" s="10"/>
      <c r="W45" s="11"/>
      <c r="X45" s="10"/>
      <c r="Y45" s="11"/>
      <c r="Z45" s="12">
        <f>SUM(G45,I45+K45+M45+O45+S45+Q45+U45+W45+Y45)</f>
        <v>15.75</v>
      </c>
      <c r="AA45" s="7">
        <v>34</v>
      </c>
    </row>
    <row r="46" spans="1:27" ht="16.5" customHeight="1">
      <c r="A46" s="7">
        <f t="shared" si="0"/>
        <v>35</v>
      </c>
      <c r="B46" s="8" t="s">
        <v>309</v>
      </c>
      <c r="C46" s="37" t="s">
        <v>12</v>
      </c>
      <c r="D46" s="42">
        <v>27933</v>
      </c>
      <c r="E46" s="40">
        <f xml:space="preserve"> DATEDIF(D46,$A$7,"y")</f>
        <v>42</v>
      </c>
      <c r="F46" s="38"/>
      <c r="G46" s="11"/>
      <c r="H46" s="10"/>
      <c r="I46" s="11"/>
      <c r="J46" s="38">
        <v>82</v>
      </c>
      <c r="K46" s="11">
        <v>0.5</v>
      </c>
      <c r="L46" s="69">
        <v>84.3</v>
      </c>
      <c r="M46" s="11">
        <v>0.5</v>
      </c>
      <c r="N46" s="10">
        <v>74</v>
      </c>
      <c r="O46" s="11">
        <v>12.33</v>
      </c>
      <c r="P46" s="10"/>
      <c r="Q46" s="11"/>
      <c r="R46" s="10">
        <v>90</v>
      </c>
      <c r="S46" s="11">
        <v>2</v>
      </c>
      <c r="T46" s="10"/>
      <c r="U46" s="11"/>
      <c r="V46" s="10"/>
      <c r="W46" s="11"/>
      <c r="X46" s="10"/>
      <c r="Y46" s="11"/>
      <c r="Z46" s="12">
        <f>SUM(G46,I46+K46+M46+O46+S46+Q46+U46+W46+Y46)</f>
        <v>15.33</v>
      </c>
      <c r="AA46" s="7">
        <v>35</v>
      </c>
    </row>
    <row r="47" spans="1:27" ht="16.5" customHeight="1">
      <c r="A47" s="7">
        <f t="shared" si="0"/>
        <v>36</v>
      </c>
      <c r="B47" s="8" t="s">
        <v>470</v>
      </c>
      <c r="C47" s="37" t="s">
        <v>59</v>
      </c>
      <c r="D47" s="42">
        <v>28317</v>
      </c>
      <c r="E47" s="40">
        <f xml:space="preserve"> DATEDIF(D47,$A$7,"y")</f>
        <v>41</v>
      </c>
      <c r="F47" s="38"/>
      <c r="G47" s="11"/>
      <c r="H47" s="10"/>
      <c r="I47" s="11"/>
      <c r="J47" s="38"/>
      <c r="K47" s="11"/>
      <c r="L47" s="10"/>
      <c r="M47" s="11"/>
      <c r="N47" s="10">
        <v>76</v>
      </c>
      <c r="O47" s="11">
        <v>1</v>
      </c>
      <c r="P47" s="10">
        <v>91</v>
      </c>
      <c r="Q47" s="11">
        <v>0.5</v>
      </c>
      <c r="R47" s="10">
        <v>82</v>
      </c>
      <c r="S47" s="11">
        <v>12</v>
      </c>
      <c r="T47" s="10"/>
      <c r="U47" s="11"/>
      <c r="V47" s="10"/>
      <c r="W47" s="11"/>
      <c r="X47" s="10"/>
      <c r="Y47" s="11"/>
      <c r="Z47" s="12">
        <f>SUM(G47,I47+K47+M47+O47+S47+Q47+U47+W47+Y47)</f>
        <v>13.5</v>
      </c>
      <c r="AA47" s="7">
        <v>36</v>
      </c>
    </row>
    <row r="48" spans="1:27" ht="16.5" customHeight="1">
      <c r="A48" s="7">
        <f t="shared" si="0"/>
        <v>37</v>
      </c>
      <c r="B48" s="8" t="s">
        <v>483</v>
      </c>
      <c r="C48" s="37" t="s">
        <v>15</v>
      </c>
      <c r="D48" s="42">
        <v>29973</v>
      </c>
      <c r="E48" s="40">
        <f xml:space="preserve"> DATEDIF(D48,$A$7,"y")</f>
        <v>37</v>
      </c>
      <c r="F48" s="38"/>
      <c r="G48" s="11"/>
      <c r="H48" s="10"/>
      <c r="I48" s="11"/>
      <c r="J48" s="38"/>
      <c r="K48" s="11"/>
      <c r="L48" s="10"/>
      <c r="M48" s="11"/>
      <c r="N48" s="10"/>
      <c r="O48" s="11"/>
      <c r="P48" s="10">
        <v>79</v>
      </c>
      <c r="Q48" s="11">
        <v>0.5</v>
      </c>
      <c r="R48" s="10">
        <v>83</v>
      </c>
      <c r="S48" s="11">
        <v>9</v>
      </c>
      <c r="T48" s="10">
        <v>152</v>
      </c>
      <c r="U48" s="11">
        <v>3.25</v>
      </c>
      <c r="V48" s="10"/>
      <c r="W48" s="11"/>
      <c r="X48" s="10"/>
      <c r="Y48" s="11"/>
      <c r="Z48" s="12">
        <f>SUM(G48,I48+K48+M48+O48+S48+Q48+U48+W48+Y48)</f>
        <v>12.75</v>
      </c>
      <c r="AA48" s="7">
        <v>37</v>
      </c>
    </row>
    <row r="49" spans="1:27" ht="16.5" customHeight="1">
      <c r="A49" s="7">
        <f t="shared" si="0"/>
        <v>38</v>
      </c>
      <c r="B49" s="8" t="s">
        <v>230</v>
      </c>
      <c r="C49" s="37" t="s">
        <v>14</v>
      </c>
      <c r="D49" s="42">
        <v>28564</v>
      </c>
      <c r="E49" s="40">
        <f xml:space="preserve"> DATEDIF(D49,$A$7,"y")</f>
        <v>41</v>
      </c>
      <c r="F49" s="38"/>
      <c r="G49" s="11"/>
      <c r="H49" s="10">
        <v>76</v>
      </c>
      <c r="I49" s="11">
        <v>3</v>
      </c>
      <c r="J49" s="38"/>
      <c r="K49" s="11"/>
      <c r="L49" s="10">
        <v>73</v>
      </c>
      <c r="M49" s="11">
        <v>9.17</v>
      </c>
      <c r="N49" s="10">
        <v>79</v>
      </c>
      <c r="O49" s="11">
        <v>0.5</v>
      </c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>SUM(G49,I49+K49+M49+O49+S49+Q49+U49+W49+Y49)</f>
        <v>12.67</v>
      </c>
      <c r="AA49" s="7">
        <v>38</v>
      </c>
    </row>
    <row r="50" spans="1:27" ht="16.5" customHeight="1">
      <c r="A50" s="7">
        <f t="shared" si="0"/>
        <v>39</v>
      </c>
      <c r="B50" s="8" t="s">
        <v>460</v>
      </c>
      <c r="C50" s="37" t="s">
        <v>72</v>
      </c>
      <c r="D50" s="42">
        <v>28131</v>
      </c>
      <c r="E50" s="40">
        <f xml:space="preserve"> DATEDIF(D50,$A$7,"y")</f>
        <v>42</v>
      </c>
      <c r="F50" s="38"/>
      <c r="G50" s="11"/>
      <c r="H50" s="10"/>
      <c r="I50" s="11"/>
      <c r="J50" s="38"/>
      <c r="K50" s="11"/>
      <c r="L50" s="10"/>
      <c r="M50" s="11"/>
      <c r="N50" s="10">
        <v>74</v>
      </c>
      <c r="O50" s="11">
        <v>12.33</v>
      </c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>SUM(G50,I50+K50+M50+O50+S50+Q50+U50+W50+Y50)</f>
        <v>12.33</v>
      </c>
      <c r="AA50" s="7">
        <v>39</v>
      </c>
    </row>
    <row r="51" spans="1:27" ht="16.5" customHeight="1">
      <c r="A51" s="7">
        <f t="shared" si="0"/>
        <v>39</v>
      </c>
      <c r="B51" s="8" t="s">
        <v>468</v>
      </c>
      <c r="C51" s="37" t="s">
        <v>16</v>
      </c>
      <c r="D51" s="42">
        <v>29979</v>
      </c>
      <c r="E51" s="40">
        <f xml:space="preserve"> DATEDIF(D51,$A$7,"y")</f>
        <v>37</v>
      </c>
      <c r="F51" s="38"/>
      <c r="G51" s="11"/>
      <c r="H51" s="10"/>
      <c r="I51" s="11"/>
      <c r="J51" s="38"/>
      <c r="K51" s="11"/>
      <c r="L51" s="10"/>
      <c r="M51" s="11"/>
      <c r="N51" s="10">
        <v>74</v>
      </c>
      <c r="O51" s="11">
        <v>12.33</v>
      </c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>SUM(G51,I51+K51+M51+O51+S51+Q51+U51+W51+Y51)</f>
        <v>12.33</v>
      </c>
      <c r="AA51" s="7">
        <v>39</v>
      </c>
    </row>
    <row r="52" spans="1:27" ht="16.5" customHeight="1">
      <c r="A52" s="7">
        <f t="shared" si="0"/>
        <v>41</v>
      </c>
      <c r="B52" s="8" t="s">
        <v>105</v>
      </c>
      <c r="C52" s="37" t="s">
        <v>11</v>
      </c>
      <c r="D52" s="42">
        <v>27724</v>
      </c>
      <c r="E52" s="40">
        <f xml:space="preserve"> DATEDIF(D52,$A$7,"y")</f>
        <v>43</v>
      </c>
      <c r="F52" s="38">
        <v>74</v>
      </c>
      <c r="G52" s="11">
        <v>10</v>
      </c>
      <c r="H52" s="10"/>
      <c r="I52" s="11"/>
      <c r="J52" s="38">
        <v>81</v>
      </c>
      <c r="K52" s="11">
        <v>0.5</v>
      </c>
      <c r="L52" s="69">
        <v>80.3</v>
      </c>
      <c r="M52" s="11">
        <v>0.5</v>
      </c>
      <c r="N52" s="10">
        <v>81</v>
      </c>
      <c r="O52" s="11">
        <v>0.5</v>
      </c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>SUM(G52,I52+K52+M52+O52+S52+Q52+U52+W52+Y52)</f>
        <v>11.5</v>
      </c>
      <c r="AA52" s="7">
        <v>41</v>
      </c>
    </row>
    <row r="53" spans="1:27" ht="16.5" customHeight="1">
      <c r="A53" s="7">
        <f t="shared" si="0"/>
        <v>42</v>
      </c>
      <c r="B53" s="8" t="s">
        <v>85</v>
      </c>
      <c r="C53" s="37" t="s">
        <v>12</v>
      </c>
      <c r="D53" s="42">
        <v>27658</v>
      </c>
      <c r="E53" s="40">
        <f xml:space="preserve"> DATEDIF(D53,$A$7,"y")</f>
        <v>43</v>
      </c>
      <c r="F53" s="38">
        <v>74</v>
      </c>
      <c r="G53" s="11">
        <v>10</v>
      </c>
      <c r="H53" s="10"/>
      <c r="I53" s="11"/>
      <c r="J53" s="38"/>
      <c r="K53" s="11"/>
      <c r="L53" s="10"/>
      <c r="M53" s="11"/>
      <c r="N53" s="10">
        <v>77</v>
      </c>
      <c r="O53" s="11">
        <v>0.5</v>
      </c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>SUM(G53,I53+K53+M53+O53+S53+Q53+U53+W53+Y53)</f>
        <v>10.5</v>
      </c>
      <c r="AA53" s="7">
        <v>42</v>
      </c>
    </row>
    <row r="54" spans="1:27" ht="16.5" customHeight="1">
      <c r="A54" s="7">
        <f t="shared" si="0"/>
        <v>43</v>
      </c>
      <c r="B54" s="8" t="s">
        <v>301</v>
      </c>
      <c r="C54" s="37" t="s">
        <v>14</v>
      </c>
      <c r="D54" s="42">
        <v>29055</v>
      </c>
      <c r="E54" s="40">
        <f xml:space="preserve"> DATEDIF(D54,$A$7,"y")</f>
        <v>39</v>
      </c>
      <c r="F54" s="38"/>
      <c r="G54" s="11"/>
      <c r="H54" s="10"/>
      <c r="I54" s="11"/>
      <c r="J54" s="38">
        <v>78</v>
      </c>
      <c r="K54" s="11">
        <v>1</v>
      </c>
      <c r="L54" s="10">
        <v>73</v>
      </c>
      <c r="M54" s="11">
        <v>9.17</v>
      </c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>SUM(G54,I54+K54+M54+O54+S54+Q54+U54+W54+Y54)</f>
        <v>10.17</v>
      </c>
      <c r="AA54" s="7">
        <v>43</v>
      </c>
    </row>
    <row r="55" spans="1:27" ht="16.5" customHeight="1">
      <c r="A55" s="7">
        <f t="shared" si="0"/>
        <v>44</v>
      </c>
      <c r="B55" s="8" t="s">
        <v>150</v>
      </c>
      <c r="C55" s="37" t="s">
        <v>16</v>
      </c>
      <c r="D55" s="42">
        <v>29632</v>
      </c>
      <c r="E55" s="40">
        <f xml:space="preserve"> DATEDIF(D55,$A$7,"y")</f>
        <v>38</v>
      </c>
      <c r="F55" s="38">
        <v>81</v>
      </c>
      <c r="G55" s="11">
        <v>0.5</v>
      </c>
      <c r="H55" s="10"/>
      <c r="I55" s="11"/>
      <c r="J55" s="38"/>
      <c r="K55" s="11"/>
      <c r="L55" s="10">
        <v>73</v>
      </c>
      <c r="M55" s="11">
        <v>9.17</v>
      </c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>SUM(G55,I55+K55+M55+O55+S55+Q55+U55+W55+Y55)</f>
        <v>9.67</v>
      </c>
      <c r="AA55" s="7">
        <v>44</v>
      </c>
    </row>
    <row r="56" spans="1:27" ht="16.5" customHeight="1">
      <c r="A56" s="7">
        <f t="shared" si="0"/>
        <v>44</v>
      </c>
      <c r="B56" s="8" t="s">
        <v>397</v>
      </c>
      <c r="C56" s="37" t="s">
        <v>72</v>
      </c>
      <c r="D56" s="42">
        <v>28228</v>
      </c>
      <c r="E56" s="40">
        <f xml:space="preserve"> DATEDIF(D56,$A$7,"y")</f>
        <v>41</v>
      </c>
      <c r="F56" s="38"/>
      <c r="G56" s="11"/>
      <c r="H56" s="10"/>
      <c r="I56" s="11"/>
      <c r="J56" s="38"/>
      <c r="K56" s="11"/>
      <c r="L56" s="10">
        <v>73</v>
      </c>
      <c r="M56" s="11">
        <v>9.17</v>
      </c>
      <c r="N56" s="10">
        <v>92</v>
      </c>
      <c r="O56" s="11">
        <v>0.5</v>
      </c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>SUM(G56,I56+K56+M56+O56+S56+Q56+U56+W56+Y56)</f>
        <v>9.67</v>
      </c>
      <c r="AA56" s="7">
        <v>44</v>
      </c>
    </row>
    <row r="57" spans="1:27" ht="16.5" customHeight="1">
      <c r="A57" s="7">
        <f t="shared" si="0"/>
        <v>44</v>
      </c>
      <c r="B57" s="8" t="s">
        <v>346</v>
      </c>
      <c r="C57" s="37" t="s">
        <v>14</v>
      </c>
      <c r="D57" s="42">
        <v>28013</v>
      </c>
      <c r="E57" s="40">
        <f xml:space="preserve"> DATEDIF(D57,$A$7,"y")</f>
        <v>42</v>
      </c>
      <c r="F57" s="38"/>
      <c r="G57" s="11"/>
      <c r="H57" s="10"/>
      <c r="I57" s="11"/>
      <c r="J57" s="38"/>
      <c r="K57" s="11"/>
      <c r="L57" s="10">
        <v>73</v>
      </c>
      <c r="M57" s="11">
        <v>9.17</v>
      </c>
      <c r="N57" s="10">
        <v>88</v>
      </c>
      <c r="O57" s="11">
        <v>0.5</v>
      </c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>SUM(G57,I57+K57+M57+O57+S57+Q57+U57+W57+Y57)</f>
        <v>9.67</v>
      </c>
      <c r="AA57" s="7">
        <v>44</v>
      </c>
    </row>
    <row r="58" spans="1:27" ht="16.5" customHeight="1">
      <c r="A58" s="7">
        <f t="shared" si="0"/>
        <v>47</v>
      </c>
      <c r="B58" s="8" t="s">
        <v>170</v>
      </c>
      <c r="C58" s="37" t="s">
        <v>11</v>
      </c>
      <c r="D58" s="42">
        <v>27121</v>
      </c>
      <c r="E58" s="40">
        <f xml:space="preserve"> DATEDIF(D58,$A$7,"y")</f>
        <v>44</v>
      </c>
      <c r="F58" s="38">
        <v>78</v>
      </c>
      <c r="G58" s="11">
        <v>0.5</v>
      </c>
      <c r="H58" s="10">
        <v>75</v>
      </c>
      <c r="I58" s="11">
        <v>7</v>
      </c>
      <c r="J58" s="38">
        <v>79</v>
      </c>
      <c r="K58" s="11">
        <v>0.5</v>
      </c>
      <c r="L58" s="10"/>
      <c r="M58" s="11"/>
      <c r="N58" s="10">
        <v>90</v>
      </c>
      <c r="O58" s="11">
        <v>0.5</v>
      </c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>SUM(G58,I58+K58+M58+O58+S58+Q58+U58+W58+Y58)</f>
        <v>8.5</v>
      </c>
      <c r="AA58" s="7">
        <v>47</v>
      </c>
    </row>
    <row r="59" spans="1:27" ht="16.5" customHeight="1">
      <c r="A59" s="7">
        <f t="shared" si="0"/>
        <v>48</v>
      </c>
      <c r="B59" s="8" t="s">
        <v>148</v>
      </c>
      <c r="C59" s="37" t="s">
        <v>11</v>
      </c>
      <c r="D59" s="42">
        <v>27539</v>
      </c>
      <c r="E59" s="40">
        <f xml:space="preserve"> DATEDIF(D59,$A$7,"y")</f>
        <v>43</v>
      </c>
      <c r="F59" s="38">
        <v>78</v>
      </c>
      <c r="G59" s="11">
        <v>0.5</v>
      </c>
      <c r="H59" s="10">
        <v>76</v>
      </c>
      <c r="I59" s="11">
        <v>3</v>
      </c>
      <c r="J59" s="38">
        <v>77</v>
      </c>
      <c r="K59" s="11">
        <v>4</v>
      </c>
      <c r="L59" s="10"/>
      <c r="M59" s="11"/>
      <c r="N59" s="10">
        <v>85</v>
      </c>
      <c r="O59" s="11">
        <v>0.5</v>
      </c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>SUM(G59,I59+K59+M59+O59+S59+Q59+U59+W59+Y59)</f>
        <v>8</v>
      </c>
      <c r="AA59" s="7">
        <v>48</v>
      </c>
    </row>
    <row r="60" spans="1:27" ht="16.5" customHeight="1">
      <c r="A60" s="7">
        <f t="shared" si="0"/>
        <v>49</v>
      </c>
      <c r="B60" s="8" t="s">
        <v>358</v>
      </c>
      <c r="C60" s="37" t="s">
        <v>72</v>
      </c>
      <c r="D60" s="42">
        <v>28067</v>
      </c>
      <c r="E60" s="40">
        <f xml:space="preserve"> DATEDIF(D60,$A$7,"y")</f>
        <v>42</v>
      </c>
      <c r="F60" s="38"/>
      <c r="G60" s="11"/>
      <c r="H60" s="10"/>
      <c r="I60" s="11"/>
      <c r="J60" s="38"/>
      <c r="K60" s="11"/>
      <c r="L60" s="10">
        <v>80</v>
      </c>
      <c r="M60" s="11">
        <v>0.5</v>
      </c>
      <c r="N60" s="10">
        <v>75</v>
      </c>
      <c r="O60" s="11">
        <v>4.5999999999999996</v>
      </c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>SUM(G60,I60+K60+M60+O60+S60+Q60+U60+W60+Y60)</f>
        <v>5.0999999999999996</v>
      </c>
      <c r="AA60" s="7">
        <v>49</v>
      </c>
    </row>
    <row r="61" spans="1:27" ht="16.5" customHeight="1">
      <c r="A61" s="7">
        <f t="shared" si="0"/>
        <v>49</v>
      </c>
      <c r="B61" s="8" t="s">
        <v>367</v>
      </c>
      <c r="C61" s="37" t="s">
        <v>72</v>
      </c>
      <c r="D61" s="42">
        <v>27907</v>
      </c>
      <c r="E61" s="40">
        <f xml:space="preserve"> DATEDIF(D61,$A$7,"y")</f>
        <v>42</v>
      </c>
      <c r="F61" s="38"/>
      <c r="G61" s="11"/>
      <c r="H61" s="10"/>
      <c r="I61" s="11"/>
      <c r="J61" s="38"/>
      <c r="K61" s="11"/>
      <c r="L61" s="69">
        <v>78.3</v>
      </c>
      <c r="M61" s="11">
        <v>0.5</v>
      </c>
      <c r="N61" s="10">
        <v>75</v>
      </c>
      <c r="O61" s="11">
        <v>4.5999999999999996</v>
      </c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>SUM(G61,I61+K61+M61+O61+S61+Q61+U61+W61+Y61)</f>
        <v>5.0999999999999996</v>
      </c>
      <c r="AA61" s="7">
        <v>49</v>
      </c>
    </row>
    <row r="62" spans="1:27" ht="16.5" customHeight="1">
      <c r="A62" s="7">
        <f t="shared" si="0"/>
        <v>51</v>
      </c>
      <c r="B62" s="8" t="s">
        <v>228</v>
      </c>
      <c r="C62" s="37" t="s">
        <v>10</v>
      </c>
      <c r="D62" s="42">
        <v>29087</v>
      </c>
      <c r="E62" s="40">
        <f xml:space="preserve"> DATEDIF(D62,$A$7,"y")</f>
        <v>39</v>
      </c>
      <c r="F62" s="38"/>
      <c r="G62" s="11"/>
      <c r="H62" s="10">
        <v>76</v>
      </c>
      <c r="I62" s="11">
        <v>3</v>
      </c>
      <c r="J62" s="38"/>
      <c r="K62" s="11"/>
      <c r="L62" s="10">
        <v>74</v>
      </c>
      <c r="M62" s="11">
        <v>1.5</v>
      </c>
      <c r="N62" s="10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2">
        <f>SUM(G62,I62+K62+M62+O62+S62+Q62+U62+W62+Y62)</f>
        <v>4.5</v>
      </c>
      <c r="AA62" s="7">
        <v>51</v>
      </c>
    </row>
    <row r="63" spans="1:27" ht="16.5" customHeight="1">
      <c r="A63" s="7">
        <f t="shared" si="0"/>
        <v>52</v>
      </c>
      <c r="B63" s="8" t="s">
        <v>97</v>
      </c>
      <c r="C63" s="37" t="s">
        <v>57</v>
      </c>
      <c r="D63" s="42">
        <v>28559</v>
      </c>
      <c r="E63" s="40">
        <f xml:space="preserve"> DATEDIF(D63,$A$7,"y")</f>
        <v>41</v>
      </c>
      <c r="F63" s="38">
        <v>81</v>
      </c>
      <c r="G63" s="11">
        <v>0.5</v>
      </c>
      <c r="H63" s="10">
        <v>77</v>
      </c>
      <c r="I63" s="11">
        <v>1</v>
      </c>
      <c r="J63" s="38">
        <v>84</v>
      </c>
      <c r="K63" s="11">
        <v>0.5</v>
      </c>
      <c r="L63" s="69">
        <v>83.3</v>
      </c>
      <c r="M63" s="11">
        <v>0.5</v>
      </c>
      <c r="N63" s="10">
        <v>86</v>
      </c>
      <c r="O63" s="11">
        <v>0.5</v>
      </c>
      <c r="P63" s="10"/>
      <c r="Q63" s="11"/>
      <c r="R63" s="10"/>
      <c r="S63" s="11"/>
      <c r="T63" s="10">
        <v>163</v>
      </c>
      <c r="U63" s="11">
        <v>0.65</v>
      </c>
      <c r="V63" s="10"/>
      <c r="W63" s="11"/>
      <c r="X63" s="10"/>
      <c r="Y63" s="11"/>
      <c r="Z63" s="12">
        <f>SUM(G63,I63+K63+M63+O63+S63+Q63+U63+W63+Y63)</f>
        <v>3.65</v>
      </c>
      <c r="AA63" s="7">
        <v>52</v>
      </c>
    </row>
    <row r="64" spans="1:27" ht="16.5" customHeight="1">
      <c r="A64" s="7">
        <f t="shared" si="0"/>
        <v>53</v>
      </c>
      <c r="B64" s="8" t="s">
        <v>464</v>
      </c>
      <c r="C64" s="37" t="s">
        <v>59</v>
      </c>
      <c r="D64" s="42">
        <v>28408</v>
      </c>
      <c r="E64" s="40">
        <f xml:space="preserve"> DATEDIF(D64,$A$7,"y")</f>
        <v>41</v>
      </c>
      <c r="F64" s="38"/>
      <c r="G64" s="11"/>
      <c r="H64" s="10"/>
      <c r="I64" s="11"/>
      <c r="J64" s="38"/>
      <c r="K64" s="11"/>
      <c r="L64" s="10"/>
      <c r="M64" s="11"/>
      <c r="N64" s="10">
        <v>78</v>
      </c>
      <c r="O64" s="11">
        <v>0.5</v>
      </c>
      <c r="P64" s="10"/>
      <c r="Q64" s="11"/>
      <c r="R64" s="10">
        <v>87</v>
      </c>
      <c r="S64" s="11">
        <v>3</v>
      </c>
      <c r="T64" s="10"/>
      <c r="U64" s="11"/>
      <c r="V64" s="10"/>
      <c r="W64" s="11"/>
      <c r="X64" s="10"/>
      <c r="Y64" s="11"/>
      <c r="Z64" s="12">
        <f>SUM(G64,I64+K64+M64+O64+S64+Q64+U64+W64+Y64)</f>
        <v>3.5</v>
      </c>
      <c r="AA64" s="7">
        <v>53</v>
      </c>
    </row>
    <row r="65" spans="1:27" ht="16.5" customHeight="1">
      <c r="A65" s="7">
        <f t="shared" si="0"/>
        <v>54</v>
      </c>
      <c r="B65" s="8" t="s">
        <v>506</v>
      </c>
      <c r="C65" s="37" t="s">
        <v>13</v>
      </c>
      <c r="D65" s="42">
        <v>29375</v>
      </c>
      <c r="E65" s="40">
        <f xml:space="preserve"> DATEDIF(D65,$A$7,"y")</f>
        <v>38</v>
      </c>
      <c r="F65" s="38"/>
      <c r="G65" s="11"/>
      <c r="H65" s="10"/>
      <c r="I65" s="11"/>
      <c r="J65" s="38"/>
      <c r="K65" s="11"/>
      <c r="L65" s="10"/>
      <c r="M65" s="11"/>
      <c r="N65" s="10"/>
      <c r="O65" s="11"/>
      <c r="P65" s="10"/>
      <c r="Q65" s="11"/>
      <c r="R65" s="10"/>
      <c r="S65" s="11"/>
      <c r="T65" s="10">
        <v>152</v>
      </c>
      <c r="U65" s="11">
        <v>3.25</v>
      </c>
      <c r="V65" s="10"/>
      <c r="W65" s="11"/>
      <c r="X65" s="10"/>
      <c r="Y65" s="11"/>
      <c r="Z65" s="12">
        <f>SUM(G65,I65+K65+M65+O65+S65+Q65+U65+W65+Y65)</f>
        <v>3.25</v>
      </c>
      <c r="AA65" s="7">
        <v>54</v>
      </c>
    </row>
    <row r="66" spans="1:27" ht="16.5" customHeight="1">
      <c r="A66" s="7">
        <f t="shared" si="0"/>
        <v>55</v>
      </c>
      <c r="B66" s="8" t="s">
        <v>299</v>
      </c>
      <c r="C66" s="37" t="s">
        <v>70</v>
      </c>
      <c r="D66" s="42">
        <v>28682</v>
      </c>
      <c r="E66" s="40">
        <f xml:space="preserve"> DATEDIF(D66,$A$7,"y")</f>
        <v>40</v>
      </c>
      <c r="F66" s="38"/>
      <c r="G66" s="11"/>
      <c r="H66" s="10"/>
      <c r="I66" s="11"/>
      <c r="J66" s="38">
        <v>78</v>
      </c>
      <c r="K66" s="11">
        <v>1</v>
      </c>
      <c r="L66" s="10">
        <v>76</v>
      </c>
      <c r="M66" s="11">
        <v>0.5</v>
      </c>
      <c r="N66" s="10">
        <v>81</v>
      </c>
      <c r="O66" s="11">
        <v>0.5</v>
      </c>
      <c r="P66" s="10">
        <v>87</v>
      </c>
      <c r="Q66" s="11">
        <v>0.5</v>
      </c>
      <c r="R66" s="10"/>
      <c r="S66" s="11"/>
      <c r="T66" s="10"/>
      <c r="U66" s="11"/>
      <c r="V66" s="10"/>
      <c r="W66" s="11"/>
      <c r="X66" s="10"/>
      <c r="Y66" s="11"/>
      <c r="Z66" s="12">
        <f>SUM(G66,I66+K66+M66+O66+S66+Q66+U66+W66+Y66)</f>
        <v>2.5</v>
      </c>
      <c r="AA66" s="7">
        <v>55</v>
      </c>
    </row>
    <row r="67" spans="1:27" ht="16.5" customHeight="1">
      <c r="A67" s="7">
        <f t="shared" si="0"/>
        <v>56</v>
      </c>
      <c r="B67" s="8" t="s">
        <v>175</v>
      </c>
      <c r="C67" s="37" t="s">
        <v>11</v>
      </c>
      <c r="D67" s="42">
        <v>29561</v>
      </c>
      <c r="E67" s="40">
        <f xml:space="preserve"> DATEDIF(D67,$A$7,"y")</f>
        <v>38</v>
      </c>
      <c r="F67" s="38">
        <v>86</v>
      </c>
      <c r="G67" s="11">
        <v>0.5</v>
      </c>
      <c r="H67" s="10"/>
      <c r="I67" s="11"/>
      <c r="J67" s="38"/>
      <c r="K67" s="11"/>
      <c r="L67" s="69">
        <v>89.3</v>
      </c>
      <c r="M67" s="11">
        <v>0.5</v>
      </c>
      <c r="N67" s="10">
        <v>87</v>
      </c>
      <c r="O67" s="11">
        <v>0.5</v>
      </c>
      <c r="P67" s="10">
        <v>84</v>
      </c>
      <c r="Q67" s="11">
        <v>0.5</v>
      </c>
      <c r="R67" s="10"/>
      <c r="S67" s="11"/>
      <c r="T67" s="10"/>
      <c r="U67" s="11"/>
      <c r="V67" s="10"/>
      <c r="W67" s="11"/>
      <c r="X67" s="10"/>
      <c r="Y67" s="11"/>
      <c r="Z67" s="12">
        <f>SUM(G67,I67+K67+M67+O67+S67+Q67+U67+W67+Y67)</f>
        <v>2</v>
      </c>
      <c r="AA67" s="7">
        <v>56</v>
      </c>
    </row>
    <row r="68" spans="1:27" ht="16.5" customHeight="1">
      <c r="A68" s="7">
        <f t="shared" si="0"/>
        <v>56</v>
      </c>
      <c r="B68" s="8" t="s">
        <v>481</v>
      </c>
      <c r="C68" s="37" t="s">
        <v>59</v>
      </c>
      <c r="D68" s="42">
        <v>28402</v>
      </c>
      <c r="E68" s="40">
        <f xml:space="preserve"> DATEDIF(D68,$A$7,"y")</f>
        <v>41</v>
      </c>
      <c r="F68" s="38"/>
      <c r="G68" s="11"/>
      <c r="H68" s="10"/>
      <c r="I68" s="11"/>
      <c r="J68" s="38"/>
      <c r="K68" s="11"/>
      <c r="L68" s="10"/>
      <c r="M68" s="11"/>
      <c r="N68" s="10"/>
      <c r="O68" s="11"/>
      <c r="P68" s="10">
        <v>78</v>
      </c>
      <c r="Q68" s="11">
        <v>2</v>
      </c>
      <c r="R68" s="10"/>
      <c r="S68" s="11"/>
      <c r="T68" s="10"/>
      <c r="U68" s="11"/>
      <c r="V68" s="10"/>
      <c r="W68" s="11"/>
      <c r="X68" s="10"/>
      <c r="Y68" s="11"/>
      <c r="Z68" s="12">
        <f>SUM(G68,I68+K68+M68+O68+S68+Q68+U68+W68+Y68)</f>
        <v>2</v>
      </c>
      <c r="AA68" s="7">
        <v>56</v>
      </c>
    </row>
    <row r="69" spans="1:27" ht="16.5" customHeight="1">
      <c r="A69" s="7">
        <f t="shared" si="0"/>
        <v>56</v>
      </c>
      <c r="B69" s="8" t="s">
        <v>240</v>
      </c>
      <c r="C69" s="37" t="s">
        <v>12</v>
      </c>
      <c r="D69" s="42">
        <v>27443</v>
      </c>
      <c r="E69" s="40">
        <f xml:space="preserve"> DATEDIF(D69,$A$7,"y")</f>
        <v>44</v>
      </c>
      <c r="F69" s="38"/>
      <c r="G69" s="11"/>
      <c r="H69" s="10">
        <v>82</v>
      </c>
      <c r="I69" s="11">
        <v>0.5</v>
      </c>
      <c r="J69" s="38">
        <v>83</v>
      </c>
      <c r="K69" s="11">
        <v>0.5</v>
      </c>
      <c r="L69" s="10">
        <v>82</v>
      </c>
      <c r="M69" s="11">
        <v>0.5</v>
      </c>
      <c r="N69" s="10">
        <v>89</v>
      </c>
      <c r="O69" s="11">
        <v>0.5</v>
      </c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>SUM(G69,I69+K69+M69+O69+S69+Q69+U69+W69+Y69)</f>
        <v>2</v>
      </c>
      <c r="AA69" s="7">
        <v>56</v>
      </c>
    </row>
    <row r="70" spans="1:27" ht="16.5" customHeight="1">
      <c r="A70" s="7">
        <f t="shared" si="0"/>
        <v>59</v>
      </c>
      <c r="B70" s="8" t="s">
        <v>124</v>
      </c>
      <c r="C70" s="37" t="s">
        <v>15</v>
      </c>
      <c r="D70" s="42">
        <v>27593</v>
      </c>
      <c r="E70" s="40">
        <f xml:space="preserve"> DATEDIF(D70,$A$7,"y")</f>
        <v>43</v>
      </c>
      <c r="F70" s="38">
        <v>77</v>
      </c>
      <c r="G70" s="11">
        <v>0.75</v>
      </c>
      <c r="H70" s="10">
        <v>77</v>
      </c>
      <c r="I70" s="11">
        <v>1</v>
      </c>
      <c r="J70" s="38"/>
      <c r="K70" s="11"/>
      <c r="L70" s="10"/>
      <c r="M70" s="11"/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>SUM(G70,I70+K70+M70+O70+S70+Q70+U70+W70+Y70)</f>
        <v>1.75</v>
      </c>
      <c r="AA70" s="7">
        <v>59</v>
      </c>
    </row>
    <row r="71" spans="1:27" ht="16.5" customHeight="1">
      <c r="A71" s="7">
        <f t="shared" si="0"/>
        <v>60</v>
      </c>
      <c r="B71" s="8" t="s">
        <v>254</v>
      </c>
      <c r="C71" s="37" t="s">
        <v>70</v>
      </c>
      <c r="D71" s="42">
        <v>30077</v>
      </c>
      <c r="E71" s="40">
        <f xml:space="preserve"> DATEDIF(D71,$A$7,"y")</f>
        <v>36</v>
      </c>
      <c r="F71" s="38"/>
      <c r="G71" s="11"/>
      <c r="H71" s="10">
        <v>78</v>
      </c>
      <c r="I71" s="11">
        <v>0.5</v>
      </c>
      <c r="J71" s="38">
        <v>83</v>
      </c>
      <c r="K71" s="11">
        <v>0.5</v>
      </c>
      <c r="L71" s="69">
        <v>80.3</v>
      </c>
      <c r="M71" s="11">
        <v>0.5</v>
      </c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>SUM(G71,I71+K71+M71+O71+S71+Q71+U71+W71+Y71)</f>
        <v>1.5</v>
      </c>
      <c r="AA71" s="7">
        <v>60</v>
      </c>
    </row>
    <row r="72" spans="1:27" ht="16.5" customHeight="1">
      <c r="A72" s="7">
        <f t="shared" si="0"/>
        <v>60</v>
      </c>
      <c r="B72" s="8" t="s">
        <v>347</v>
      </c>
      <c r="C72" s="37" t="s">
        <v>10</v>
      </c>
      <c r="D72" s="42">
        <v>28085</v>
      </c>
      <c r="E72" s="40">
        <f xml:space="preserve"> DATEDIF(D72,$A$7,"y")</f>
        <v>42</v>
      </c>
      <c r="F72" s="38"/>
      <c r="G72" s="11"/>
      <c r="H72" s="10"/>
      <c r="I72" s="11"/>
      <c r="J72" s="38"/>
      <c r="K72" s="11"/>
      <c r="L72" s="10">
        <v>74</v>
      </c>
      <c r="M72" s="11">
        <v>1.5</v>
      </c>
      <c r="N72" s="10"/>
      <c r="O72" s="11"/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>SUM(G72,I72+K72+M72+O72+S72+Q72+U72+W72+Y72)</f>
        <v>1.5</v>
      </c>
      <c r="AA72" s="7">
        <v>60</v>
      </c>
    </row>
    <row r="73" spans="1:27" ht="16.5" customHeight="1">
      <c r="A73" s="7">
        <f t="shared" si="0"/>
        <v>60</v>
      </c>
      <c r="B73" s="8" t="s">
        <v>182</v>
      </c>
      <c r="C73" s="37" t="s">
        <v>13</v>
      </c>
      <c r="D73" s="42">
        <v>28096</v>
      </c>
      <c r="E73" s="40">
        <f xml:space="preserve"> DATEDIF(D73,$A$7,"y")</f>
        <v>42</v>
      </c>
      <c r="F73" s="38">
        <v>79</v>
      </c>
      <c r="G73" s="11">
        <v>0.5</v>
      </c>
      <c r="H73" s="10"/>
      <c r="I73" s="11"/>
      <c r="J73" s="38">
        <v>85</v>
      </c>
      <c r="K73" s="11">
        <v>0.5</v>
      </c>
      <c r="L73" s="69">
        <v>108.3</v>
      </c>
      <c r="M73" s="11">
        <v>0.5</v>
      </c>
      <c r="N73" s="10"/>
      <c r="O73" s="11"/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>SUM(G73,I73+K73+M73+O73+S73+Q73+U73+W73+Y73)</f>
        <v>1.5</v>
      </c>
      <c r="AA73" s="7">
        <v>60</v>
      </c>
    </row>
    <row r="74" spans="1:27" ht="16.5" customHeight="1">
      <c r="A74" s="7">
        <f t="shared" si="0"/>
        <v>63</v>
      </c>
      <c r="B74" s="8" t="s">
        <v>183</v>
      </c>
      <c r="C74" s="37" t="s">
        <v>11</v>
      </c>
      <c r="D74" s="42">
        <v>29231</v>
      </c>
      <c r="E74" s="40">
        <f xml:space="preserve"> DATEDIF(D74,$A$7,"y")</f>
        <v>39</v>
      </c>
      <c r="F74" s="38">
        <v>77</v>
      </c>
      <c r="G74" s="11">
        <v>0.75</v>
      </c>
      <c r="H74" s="10"/>
      <c r="I74" s="11"/>
      <c r="J74" s="38"/>
      <c r="K74" s="11"/>
      <c r="L74" s="69">
        <v>76.3</v>
      </c>
      <c r="M74" s="11">
        <v>0.5</v>
      </c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>SUM(G74,I74+K74+M74+O74+S74+Q74+U74+W74+Y74)</f>
        <v>1.25</v>
      </c>
      <c r="AA74" s="7">
        <v>63</v>
      </c>
    </row>
    <row r="75" spans="1:27" ht="16.5" customHeight="1">
      <c r="A75" s="7">
        <f t="shared" si="0"/>
        <v>64</v>
      </c>
      <c r="B75" s="8" t="s">
        <v>276</v>
      </c>
      <c r="C75" s="37" t="s">
        <v>17</v>
      </c>
      <c r="D75" s="42">
        <v>27574</v>
      </c>
      <c r="E75" s="40">
        <f xml:space="preserve"> DATEDIF(D75,$A$7,"y")</f>
        <v>43</v>
      </c>
      <c r="F75" s="38"/>
      <c r="G75" s="11"/>
      <c r="H75" s="10">
        <v>81</v>
      </c>
      <c r="I75" s="11">
        <v>0.5</v>
      </c>
      <c r="J75" s="38"/>
      <c r="K75" s="11"/>
      <c r="L75" s="10"/>
      <c r="M75" s="11"/>
      <c r="N75" s="10"/>
      <c r="O75" s="11"/>
      <c r="P75" s="10"/>
      <c r="Q75" s="11"/>
      <c r="R75" s="10"/>
      <c r="S75" s="11"/>
      <c r="T75" s="10">
        <v>154</v>
      </c>
      <c r="U75" s="11">
        <v>0.65</v>
      </c>
      <c r="V75" s="10"/>
      <c r="W75" s="11"/>
      <c r="X75" s="10"/>
      <c r="Y75" s="11"/>
      <c r="Z75" s="12">
        <f>SUM(G75,I75+K75+M75+O75+S75+Q75+U75+W75+Y75)</f>
        <v>1.1499999999999999</v>
      </c>
      <c r="AA75" s="7">
        <v>64</v>
      </c>
    </row>
    <row r="76" spans="1:27" ht="16.5" customHeight="1">
      <c r="A76" s="7">
        <f t="shared" si="0"/>
        <v>64</v>
      </c>
      <c r="B76" s="8" t="s">
        <v>321</v>
      </c>
      <c r="C76" s="37" t="s">
        <v>19</v>
      </c>
      <c r="D76" s="42">
        <v>28541</v>
      </c>
      <c r="E76" s="40">
        <f xml:space="preserve"> DATEDIF(D76,$A$7,"y")</f>
        <v>41</v>
      </c>
      <c r="F76" s="38"/>
      <c r="G76" s="11"/>
      <c r="H76" s="10"/>
      <c r="I76" s="11"/>
      <c r="J76" s="38">
        <v>81</v>
      </c>
      <c r="K76" s="11">
        <v>0.5</v>
      </c>
      <c r="L76" s="10"/>
      <c r="M76" s="11"/>
      <c r="N76" s="10"/>
      <c r="O76" s="11"/>
      <c r="P76" s="10"/>
      <c r="Q76" s="11"/>
      <c r="R76" s="10"/>
      <c r="S76" s="11"/>
      <c r="T76" s="10">
        <v>166</v>
      </c>
      <c r="U76" s="11">
        <v>0.65</v>
      </c>
      <c r="V76" s="10"/>
      <c r="W76" s="11"/>
      <c r="X76" s="10"/>
      <c r="Y76" s="11"/>
      <c r="Z76" s="12">
        <f>SUM(G76,I76+K76+M76+O76+S76+Q76+U76+W76+Y76)</f>
        <v>1.1499999999999999</v>
      </c>
      <c r="AA76" s="7">
        <v>64</v>
      </c>
    </row>
    <row r="77" spans="1:27" ht="16.5" customHeight="1">
      <c r="A77" s="7">
        <f t="shared" ref="A77:A140" si="1">AA77</f>
        <v>66</v>
      </c>
      <c r="B77" s="8" t="s">
        <v>137</v>
      </c>
      <c r="C77" s="37" t="s">
        <v>16</v>
      </c>
      <c r="D77" s="42">
        <v>27440</v>
      </c>
      <c r="E77" s="40">
        <f xml:space="preserve"> DATEDIF(D77,$A$7,"y")</f>
        <v>44</v>
      </c>
      <c r="F77" s="38">
        <v>78</v>
      </c>
      <c r="G77" s="11">
        <v>0.5</v>
      </c>
      <c r="H77" s="10"/>
      <c r="I77" s="11"/>
      <c r="J77" s="38"/>
      <c r="K77" s="11"/>
      <c r="L77" s="10"/>
      <c r="M77" s="11"/>
      <c r="N77" s="10">
        <v>80</v>
      </c>
      <c r="O77" s="11">
        <v>0.5</v>
      </c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>SUM(G77,I77+K77+M77+O77+S77+Q77+U77+W77+Y77)</f>
        <v>1</v>
      </c>
      <c r="AA77" s="7">
        <v>66</v>
      </c>
    </row>
    <row r="78" spans="1:27" ht="16.5" customHeight="1">
      <c r="A78" s="7">
        <f t="shared" si="1"/>
        <v>66</v>
      </c>
      <c r="B78" s="8" t="s">
        <v>179</v>
      </c>
      <c r="C78" s="37" t="s">
        <v>11</v>
      </c>
      <c r="D78" s="42">
        <v>29078</v>
      </c>
      <c r="E78" s="40">
        <f xml:space="preserve"> DATEDIF(D78,$A$7,"y")</f>
        <v>39</v>
      </c>
      <c r="F78" s="38">
        <v>78</v>
      </c>
      <c r="G78" s="11">
        <v>0.5</v>
      </c>
      <c r="H78" s="10">
        <v>93</v>
      </c>
      <c r="I78" s="11">
        <v>0.5</v>
      </c>
      <c r="J78" s="38"/>
      <c r="K78" s="11"/>
      <c r="L78" s="10"/>
      <c r="M78" s="11"/>
      <c r="N78" s="10"/>
      <c r="O78" s="11"/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>SUM(G78,I78+K78+M78+O78+S78+Q78+U78+W78+Y78)</f>
        <v>1</v>
      </c>
      <c r="AA78" s="7">
        <v>66</v>
      </c>
    </row>
    <row r="79" spans="1:27" ht="16.5" customHeight="1">
      <c r="A79" s="7">
        <f t="shared" si="1"/>
        <v>66</v>
      </c>
      <c r="B79" s="8" t="s">
        <v>484</v>
      </c>
      <c r="C79" s="37" t="s">
        <v>70</v>
      </c>
      <c r="D79" s="42">
        <v>27856</v>
      </c>
      <c r="E79" s="40">
        <f xml:space="preserve"> DATEDIF(D79,$A$7,"y")</f>
        <v>42</v>
      </c>
      <c r="F79" s="38"/>
      <c r="G79" s="11"/>
      <c r="H79" s="10"/>
      <c r="I79" s="11"/>
      <c r="J79" s="38"/>
      <c r="K79" s="11"/>
      <c r="L79" s="10"/>
      <c r="M79" s="11"/>
      <c r="N79" s="10">
        <v>88</v>
      </c>
      <c r="O79" s="11">
        <v>0.5</v>
      </c>
      <c r="P79" s="10">
        <v>86</v>
      </c>
      <c r="Q79" s="11">
        <v>0.5</v>
      </c>
      <c r="R79" s="10"/>
      <c r="S79" s="11"/>
      <c r="T79" s="10"/>
      <c r="U79" s="11"/>
      <c r="V79" s="10"/>
      <c r="W79" s="11"/>
      <c r="X79" s="10"/>
      <c r="Y79" s="11"/>
      <c r="Z79" s="12">
        <f>SUM(G79,I79+K79+M79+O79+S79+Q79+U79+W79+Y79)</f>
        <v>1</v>
      </c>
      <c r="AA79" s="7">
        <v>66</v>
      </c>
    </row>
    <row r="80" spans="1:27" ht="16.5" customHeight="1">
      <c r="A80" s="7">
        <f t="shared" si="1"/>
        <v>66</v>
      </c>
      <c r="B80" s="8" t="s">
        <v>176</v>
      </c>
      <c r="C80" s="37" t="s">
        <v>14</v>
      </c>
      <c r="D80" s="42">
        <v>28228</v>
      </c>
      <c r="E80" s="40">
        <f xml:space="preserve"> DATEDIF(D80,$A$7,"y")</f>
        <v>41</v>
      </c>
      <c r="F80" s="38">
        <v>86</v>
      </c>
      <c r="G80" s="11">
        <v>0.5</v>
      </c>
      <c r="H80" s="10"/>
      <c r="I80" s="11"/>
      <c r="J80" s="38"/>
      <c r="K80" s="11"/>
      <c r="L80" s="10"/>
      <c r="M80" s="11"/>
      <c r="N80" s="10">
        <v>82</v>
      </c>
      <c r="O80" s="11">
        <v>0.5</v>
      </c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>SUM(G80,I80+K80+M80+O80+S80+Q80+U80+W80+Y80)</f>
        <v>1</v>
      </c>
      <c r="AA80" s="7">
        <v>66</v>
      </c>
    </row>
    <row r="81" spans="1:27" ht="16.5" customHeight="1">
      <c r="A81" s="7">
        <f t="shared" si="1"/>
        <v>66</v>
      </c>
      <c r="B81" s="8" t="s">
        <v>323</v>
      </c>
      <c r="C81" s="37" t="s">
        <v>57</v>
      </c>
      <c r="D81" s="42">
        <v>29893</v>
      </c>
      <c r="E81" s="40">
        <f xml:space="preserve"> DATEDIF(D81,$A$7,"y")</f>
        <v>37</v>
      </c>
      <c r="F81" s="38"/>
      <c r="G81" s="11"/>
      <c r="H81" s="10"/>
      <c r="I81" s="11"/>
      <c r="J81" s="38">
        <v>81</v>
      </c>
      <c r="K81" s="11">
        <v>0.5</v>
      </c>
      <c r="L81" s="10"/>
      <c r="M81" s="11"/>
      <c r="N81" s="10">
        <v>85</v>
      </c>
      <c r="O81" s="11">
        <v>0.5</v>
      </c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>SUM(G81,I81+K81+M81+O81+S81+Q81+U81+W81+Y81)</f>
        <v>1</v>
      </c>
      <c r="AA81" s="7">
        <v>66</v>
      </c>
    </row>
    <row r="82" spans="1:27" ht="16.5" customHeight="1">
      <c r="A82" s="7">
        <f t="shared" si="1"/>
        <v>66</v>
      </c>
      <c r="B82" s="8" t="s">
        <v>400</v>
      </c>
      <c r="C82" s="37" t="s">
        <v>72</v>
      </c>
      <c r="D82" s="42">
        <v>28273</v>
      </c>
      <c r="E82" s="40">
        <f xml:space="preserve"> DATEDIF(D82,$A$7,"y")</f>
        <v>41</v>
      </c>
      <c r="F82" s="38"/>
      <c r="G82" s="11"/>
      <c r="H82" s="10"/>
      <c r="I82" s="11"/>
      <c r="J82" s="38"/>
      <c r="K82" s="11"/>
      <c r="L82" s="10">
        <v>88</v>
      </c>
      <c r="M82" s="11">
        <v>0.5</v>
      </c>
      <c r="N82" s="10">
        <v>98</v>
      </c>
      <c r="O82" s="11">
        <v>0.5</v>
      </c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>SUM(G82,I82+K82+M82+O82+S82+Q82+U82+W82+Y82)</f>
        <v>1</v>
      </c>
      <c r="AA82" s="7">
        <v>66</v>
      </c>
    </row>
    <row r="83" spans="1:27" ht="16.5" customHeight="1">
      <c r="A83" s="7">
        <f t="shared" si="1"/>
        <v>66</v>
      </c>
      <c r="B83" s="8" t="s">
        <v>382</v>
      </c>
      <c r="C83" s="37" t="s">
        <v>72</v>
      </c>
      <c r="D83" s="42">
        <v>28600</v>
      </c>
      <c r="E83" s="40">
        <f xml:space="preserve"> DATEDIF(D83,$A$7,"y")</f>
        <v>40</v>
      </c>
      <c r="F83" s="38"/>
      <c r="G83" s="11"/>
      <c r="H83" s="10"/>
      <c r="I83" s="11"/>
      <c r="J83" s="38"/>
      <c r="K83" s="11"/>
      <c r="L83" s="69">
        <v>85.3</v>
      </c>
      <c r="M83" s="11">
        <v>0.5</v>
      </c>
      <c r="N83" s="10">
        <v>87</v>
      </c>
      <c r="O83" s="11">
        <v>0.5</v>
      </c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>SUM(G83,I83+K83+M83+O83+S83+Q83+U83+W83+Y83)</f>
        <v>1</v>
      </c>
      <c r="AA83" s="7">
        <v>66</v>
      </c>
    </row>
    <row r="84" spans="1:27" ht="16.5" customHeight="1">
      <c r="A84" s="7">
        <f t="shared" si="1"/>
        <v>66</v>
      </c>
      <c r="B84" s="8" t="s">
        <v>135</v>
      </c>
      <c r="C84" s="37" t="s">
        <v>12</v>
      </c>
      <c r="D84" s="42">
        <v>30485</v>
      </c>
      <c r="E84" s="40">
        <f xml:space="preserve"> DATEDIF(D84,$A$7,"y")</f>
        <v>35</v>
      </c>
      <c r="F84" s="38">
        <v>81</v>
      </c>
      <c r="G84" s="11">
        <v>0.5</v>
      </c>
      <c r="H84" s="10"/>
      <c r="I84" s="11"/>
      <c r="J84" s="38"/>
      <c r="K84" s="11"/>
      <c r="L84" s="10">
        <v>79</v>
      </c>
      <c r="M84" s="11">
        <v>0.5</v>
      </c>
      <c r="N84" s="10"/>
      <c r="O84" s="11"/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>SUM(G84,I84+K84+M84+O84+S84+Q84+U84+W84+Y84)</f>
        <v>1</v>
      </c>
      <c r="AA84" s="7">
        <v>66</v>
      </c>
    </row>
    <row r="85" spans="1:27" ht="16.5" customHeight="1">
      <c r="A85" s="7">
        <f t="shared" si="1"/>
        <v>66</v>
      </c>
      <c r="B85" s="8" t="s">
        <v>392</v>
      </c>
      <c r="C85" s="37" t="s">
        <v>72</v>
      </c>
      <c r="D85" s="42">
        <v>27996</v>
      </c>
      <c r="E85" s="40">
        <f xml:space="preserve"> DATEDIF(D85,$A$7,"y")</f>
        <v>42</v>
      </c>
      <c r="F85" s="38"/>
      <c r="G85" s="11"/>
      <c r="H85" s="10"/>
      <c r="I85" s="11"/>
      <c r="J85" s="38"/>
      <c r="K85" s="11"/>
      <c r="L85" s="69">
        <v>88.3</v>
      </c>
      <c r="M85" s="11">
        <v>0.5</v>
      </c>
      <c r="N85" s="10">
        <v>87</v>
      </c>
      <c r="O85" s="11">
        <v>0.5</v>
      </c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>SUM(G85,I85+K85+M85+O85+S85+Q85+U85+W85+Y85)</f>
        <v>1</v>
      </c>
      <c r="AA85" s="7">
        <v>66</v>
      </c>
    </row>
    <row r="86" spans="1:27" ht="16.5" customHeight="1">
      <c r="A86" s="7">
        <f t="shared" si="1"/>
        <v>66</v>
      </c>
      <c r="B86" s="8" t="s">
        <v>282</v>
      </c>
      <c r="C86" s="37" t="s">
        <v>15</v>
      </c>
      <c r="D86" s="42">
        <v>28035</v>
      </c>
      <c r="E86" s="40">
        <f xml:space="preserve"> DATEDIF(D86,$A$7,"y")</f>
        <v>42</v>
      </c>
      <c r="F86" s="38"/>
      <c r="G86" s="11"/>
      <c r="H86" s="10">
        <v>90</v>
      </c>
      <c r="I86" s="11">
        <v>0.5</v>
      </c>
      <c r="J86" s="38"/>
      <c r="K86" s="11"/>
      <c r="L86" s="69">
        <v>78.3</v>
      </c>
      <c r="M86" s="11">
        <v>0.5</v>
      </c>
      <c r="N86" s="10"/>
      <c r="O86" s="11"/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>SUM(G86,I86+K86+M86+O86+S86+Q86+U86+W86+Y86)</f>
        <v>1</v>
      </c>
      <c r="AA86" s="7">
        <v>66</v>
      </c>
    </row>
    <row r="87" spans="1:27" ht="16.5" customHeight="1">
      <c r="A87" s="7">
        <f t="shared" si="1"/>
        <v>66</v>
      </c>
      <c r="B87" s="8" t="s">
        <v>259</v>
      </c>
      <c r="C87" s="37" t="s">
        <v>14</v>
      </c>
      <c r="D87" s="42">
        <v>28034</v>
      </c>
      <c r="E87" s="40">
        <f xml:space="preserve"> DATEDIF(D87,$A$7,"y")</f>
        <v>42</v>
      </c>
      <c r="F87" s="38"/>
      <c r="G87" s="11"/>
      <c r="H87" s="10">
        <v>78</v>
      </c>
      <c r="I87" s="11">
        <v>0.5</v>
      </c>
      <c r="J87" s="38"/>
      <c r="K87" s="11"/>
      <c r="L87" s="69">
        <v>78.3</v>
      </c>
      <c r="M87" s="11">
        <v>0.5</v>
      </c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>SUM(G87,I87+K87+M87+O87+S87+Q87+U87+W87+Y87)</f>
        <v>1</v>
      </c>
      <c r="AA87" s="7">
        <v>66</v>
      </c>
    </row>
    <row r="88" spans="1:27" ht="16.5" customHeight="1">
      <c r="A88" s="7">
        <f t="shared" si="1"/>
        <v>77</v>
      </c>
      <c r="B88" s="8" t="s">
        <v>82</v>
      </c>
      <c r="C88" s="37" t="s">
        <v>18</v>
      </c>
      <c r="D88" s="42">
        <v>28013</v>
      </c>
      <c r="E88" s="40">
        <f xml:space="preserve"> DATEDIF(D88,$A$7,"y")</f>
        <v>42</v>
      </c>
      <c r="F88" s="38">
        <v>77</v>
      </c>
      <c r="G88" s="11">
        <v>0.75</v>
      </c>
      <c r="H88" s="10"/>
      <c r="I88" s="11"/>
      <c r="J88" s="38"/>
      <c r="K88" s="11"/>
      <c r="L88" s="10"/>
      <c r="M88" s="11"/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>SUM(G88,I88+K88+M88+O88+S88+Q88+U88+W88+Y88)</f>
        <v>0.75</v>
      </c>
      <c r="AA88" s="7">
        <v>77</v>
      </c>
    </row>
    <row r="89" spans="1:27" ht="16.5" customHeight="1">
      <c r="A89" s="7">
        <f t="shared" si="1"/>
        <v>78</v>
      </c>
      <c r="B89" s="8" t="s">
        <v>508</v>
      </c>
      <c r="C89" s="37" t="s">
        <v>13</v>
      </c>
      <c r="D89" s="42">
        <v>28253</v>
      </c>
      <c r="E89" s="40">
        <f xml:space="preserve"> DATEDIF(D89,$A$7,"y")</f>
        <v>41</v>
      </c>
      <c r="F89" s="38"/>
      <c r="G89" s="11"/>
      <c r="H89" s="10"/>
      <c r="I89" s="11"/>
      <c r="J89" s="38"/>
      <c r="K89" s="11"/>
      <c r="L89" s="10"/>
      <c r="M89" s="11"/>
      <c r="N89" s="10"/>
      <c r="O89" s="11"/>
      <c r="P89" s="10"/>
      <c r="Q89" s="11"/>
      <c r="R89" s="10"/>
      <c r="S89" s="11"/>
      <c r="T89" s="10">
        <v>155</v>
      </c>
      <c r="U89" s="11">
        <v>0.65</v>
      </c>
      <c r="V89" s="10"/>
      <c r="W89" s="11"/>
      <c r="X89" s="10"/>
      <c r="Y89" s="11"/>
      <c r="Z89" s="12">
        <f>SUM(G89,I89+K89+M89+O89+S89+Q89+U89+W89+Y89)</f>
        <v>0.65</v>
      </c>
      <c r="AA89" s="7">
        <v>78</v>
      </c>
    </row>
    <row r="90" spans="1:27" ht="16.5" customHeight="1">
      <c r="A90" s="7">
        <f t="shared" si="1"/>
        <v>78</v>
      </c>
      <c r="B90" s="8" t="s">
        <v>509</v>
      </c>
      <c r="C90" s="37" t="s">
        <v>11</v>
      </c>
      <c r="D90" s="42">
        <v>27932</v>
      </c>
      <c r="E90" s="40">
        <f xml:space="preserve"> DATEDIF(D90,$A$7,"y")</f>
        <v>42</v>
      </c>
      <c r="F90" s="38"/>
      <c r="G90" s="11"/>
      <c r="H90" s="10"/>
      <c r="I90" s="11"/>
      <c r="J90" s="38"/>
      <c r="K90" s="11"/>
      <c r="L90" s="10"/>
      <c r="M90" s="11"/>
      <c r="N90" s="10"/>
      <c r="O90" s="11"/>
      <c r="P90" s="10"/>
      <c r="Q90" s="11"/>
      <c r="R90" s="10"/>
      <c r="S90" s="11"/>
      <c r="T90" s="10">
        <v>155</v>
      </c>
      <c r="U90" s="11">
        <v>0.65</v>
      </c>
      <c r="V90" s="10"/>
      <c r="W90" s="11"/>
      <c r="X90" s="10"/>
      <c r="Y90" s="11"/>
      <c r="Z90" s="12">
        <f>SUM(G90,I90+K90+M90+O90+S90+Q90+U90+W90+Y90)</f>
        <v>0.65</v>
      </c>
      <c r="AA90" s="7">
        <v>78</v>
      </c>
    </row>
    <row r="91" spans="1:27" ht="16.5" customHeight="1">
      <c r="A91" s="7">
        <f t="shared" si="1"/>
        <v>78</v>
      </c>
      <c r="B91" s="8" t="s">
        <v>519</v>
      </c>
      <c r="C91" s="37" t="s">
        <v>13</v>
      </c>
      <c r="D91" s="42">
        <v>27897</v>
      </c>
      <c r="E91" s="40">
        <f xml:space="preserve"> DATEDIF(D91,$A$7,"y")</f>
        <v>42</v>
      </c>
      <c r="F91" s="38"/>
      <c r="G91" s="11"/>
      <c r="H91" s="10"/>
      <c r="I91" s="11"/>
      <c r="J91" s="38"/>
      <c r="K91" s="11"/>
      <c r="L91" s="10"/>
      <c r="M91" s="11"/>
      <c r="N91" s="10"/>
      <c r="O91" s="11"/>
      <c r="P91" s="10"/>
      <c r="Q91" s="11"/>
      <c r="R91" s="10"/>
      <c r="S91" s="11"/>
      <c r="T91" s="10">
        <v>166</v>
      </c>
      <c r="U91" s="11">
        <v>0.65</v>
      </c>
      <c r="V91" s="10"/>
      <c r="W91" s="11"/>
      <c r="X91" s="10"/>
      <c r="Y91" s="11"/>
      <c r="Z91" s="12">
        <f>SUM(G91,I91+K91+M91+O91+S91+Q91+U91+W91+Y91)</f>
        <v>0.65</v>
      </c>
      <c r="AA91" s="7">
        <v>78</v>
      </c>
    </row>
    <row r="92" spans="1:27" ht="16.5" customHeight="1">
      <c r="A92" s="7">
        <f t="shared" si="1"/>
        <v>81</v>
      </c>
      <c r="B92" s="8" t="s">
        <v>406</v>
      </c>
      <c r="C92" s="37" t="s">
        <v>14</v>
      </c>
      <c r="D92" s="42">
        <v>27571</v>
      </c>
      <c r="E92" s="40">
        <f xml:space="preserve"> DATEDIF(D92,$A$7,"y")</f>
        <v>43</v>
      </c>
      <c r="F92" s="38"/>
      <c r="G92" s="11"/>
      <c r="H92" s="10"/>
      <c r="I92" s="11"/>
      <c r="J92" s="38"/>
      <c r="K92" s="11"/>
      <c r="L92" s="10"/>
      <c r="M92" s="11"/>
      <c r="N92" s="10">
        <v>79</v>
      </c>
      <c r="O92" s="11">
        <v>0.5</v>
      </c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>SUM(G92,I92+K92+M92+O92+S92+Q92+U92+W92+Y92)</f>
        <v>0.5</v>
      </c>
      <c r="AA92" s="7">
        <v>81</v>
      </c>
    </row>
    <row r="93" spans="1:27" ht="16.5" customHeight="1">
      <c r="A93" s="7">
        <f t="shared" si="1"/>
        <v>81</v>
      </c>
      <c r="B93" s="8" t="s">
        <v>362</v>
      </c>
      <c r="C93" s="37" t="s">
        <v>72</v>
      </c>
      <c r="D93" s="42">
        <v>30391</v>
      </c>
      <c r="E93" s="40">
        <f xml:space="preserve"> DATEDIF(D93,$A$7,"y")</f>
        <v>36</v>
      </c>
      <c r="F93" s="38"/>
      <c r="G93" s="11"/>
      <c r="H93" s="10"/>
      <c r="I93" s="11"/>
      <c r="J93" s="38"/>
      <c r="K93" s="11"/>
      <c r="L93" s="10">
        <v>86</v>
      </c>
      <c r="M93" s="11">
        <v>0.5</v>
      </c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>SUM(G93,I93+K93+M93+O93+S93+Q93+U93+W93+Y93)</f>
        <v>0.5</v>
      </c>
      <c r="AA93" s="7">
        <v>81</v>
      </c>
    </row>
    <row r="94" spans="1:27" ht="16.5" customHeight="1">
      <c r="A94" s="7">
        <f t="shared" si="1"/>
        <v>81</v>
      </c>
      <c r="B94" s="8" t="s">
        <v>409</v>
      </c>
      <c r="C94" s="37" t="s">
        <v>11</v>
      </c>
      <c r="D94" s="42">
        <v>28384</v>
      </c>
      <c r="E94" s="40">
        <f xml:space="preserve"> DATEDIF(D94,$A$7,"y")</f>
        <v>41</v>
      </c>
      <c r="F94" s="38"/>
      <c r="G94" s="11"/>
      <c r="H94" s="10"/>
      <c r="I94" s="11"/>
      <c r="J94" s="38"/>
      <c r="K94" s="11"/>
      <c r="L94" s="10"/>
      <c r="M94" s="11"/>
      <c r="N94" s="10">
        <v>84</v>
      </c>
      <c r="O94" s="11">
        <v>0.5</v>
      </c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>SUM(G94,I94+K94+M94+O94+S94+Q94+U94+W94+Y94)</f>
        <v>0.5</v>
      </c>
      <c r="AA94" s="7">
        <v>81</v>
      </c>
    </row>
    <row r="95" spans="1:27" ht="16.5" customHeight="1">
      <c r="A95" s="7">
        <f t="shared" si="1"/>
        <v>81</v>
      </c>
      <c r="B95" s="8" t="s">
        <v>410</v>
      </c>
      <c r="C95" s="37" t="s">
        <v>72</v>
      </c>
      <c r="D95" s="42">
        <v>27989</v>
      </c>
      <c r="E95" s="40">
        <f xml:space="preserve"> DATEDIF(D95,$A$7,"y")</f>
        <v>42</v>
      </c>
      <c r="F95" s="38"/>
      <c r="G95" s="11"/>
      <c r="H95" s="10"/>
      <c r="I95" s="11"/>
      <c r="J95" s="38"/>
      <c r="K95" s="11"/>
      <c r="L95" s="10"/>
      <c r="M95" s="11"/>
      <c r="N95" s="10">
        <v>85</v>
      </c>
      <c r="O95" s="11">
        <v>0.5</v>
      </c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>SUM(G95,I95+K95+M95+O95+S95+Q95+U95+W95+Y95)</f>
        <v>0.5</v>
      </c>
      <c r="AA95" s="7">
        <v>81</v>
      </c>
    </row>
    <row r="96" spans="1:27" ht="16.5" customHeight="1">
      <c r="A96" s="7">
        <f t="shared" si="1"/>
        <v>81</v>
      </c>
      <c r="B96" s="8" t="s">
        <v>196</v>
      </c>
      <c r="C96" s="37" t="s">
        <v>11</v>
      </c>
      <c r="D96" s="42">
        <v>29009</v>
      </c>
      <c r="E96" s="40">
        <f xml:space="preserve"> DATEDIF(D96,$A$7,"y")</f>
        <v>39</v>
      </c>
      <c r="F96" s="38">
        <v>83</v>
      </c>
      <c r="G96" s="11">
        <v>0.5</v>
      </c>
      <c r="H96" s="10"/>
      <c r="I96" s="11"/>
      <c r="J96" s="38"/>
      <c r="K96" s="11"/>
      <c r="L96" s="10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>SUM(G96,I96+K96+M96+O96+S96+Q96+U96+W96+Y96)</f>
        <v>0.5</v>
      </c>
      <c r="AA96" s="7">
        <v>81</v>
      </c>
    </row>
    <row r="97" spans="1:27" ht="16.5" customHeight="1">
      <c r="A97" s="7">
        <f t="shared" si="1"/>
        <v>81</v>
      </c>
      <c r="B97" s="8" t="s">
        <v>356</v>
      </c>
      <c r="C97" s="37" t="s">
        <v>15</v>
      </c>
      <c r="D97" s="42">
        <v>28066</v>
      </c>
      <c r="E97" s="40">
        <f xml:space="preserve"> DATEDIF(D97,$A$7,"y")</f>
        <v>42</v>
      </c>
      <c r="F97" s="38"/>
      <c r="G97" s="11"/>
      <c r="H97" s="10"/>
      <c r="I97" s="11"/>
      <c r="J97" s="38"/>
      <c r="K97" s="11"/>
      <c r="L97" s="10">
        <v>79</v>
      </c>
      <c r="M97" s="11">
        <v>0.5</v>
      </c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>SUM(G97,I97+K97+M97+O97+S97+Q97+U97+W97+Y97)</f>
        <v>0.5</v>
      </c>
      <c r="AA97" s="7">
        <v>81</v>
      </c>
    </row>
    <row r="98" spans="1:27" ht="16.5" customHeight="1">
      <c r="A98" s="7">
        <f t="shared" si="1"/>
        <v>81</v>
      </c>
      <c r="B98" s="8" t="s">
        <v>412</v>
      </c>
      <c r="C98" s="37" t="s">
        <v>70</v>
      </c>
      <c r="D98" s="42">
        <v>27823</v>
      </c>
      <c r="E98" s="40">
        <f xml:space="preserve"> DATEDIF(D98,$A$7,"y")</f>
        <v>43</v>
      </c>
      <c r="F98" s="38"/>
      <c r="G98" s="11"/>
      <c r="H98" s="10"/>
      <c r="I98" s="11"/>
      <c r="J98" s="38"/>
      <c r="K98" s="11"/>
      <c r="L98" s="10"/>
      <c r="M98" s="11"/>
      <c r="N98" s="10">
        <v>77</v>
      </c>
      <c r="O98" s="11">
        <v>0.5</v>
      </c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>SUM(G98,I98+K98+M98+O98+S98+Q98+U98+W98+Y98)</f>
        <v>0.5</v>
      </c>
      <c r="AA98" s="7">
        <v>81</v>
      </c>
    </row>
    <row r="99" spans="1:27" ht="16.5" customHeight="1">
      <c r="A99" s="7">
        <f t="shared" si="1"/>
        <v>81</v>
      </c>
      <c r="B99" s="8" t="s">
        <v>414</v>
      </c>
      <c r="C99" s="37" t="s">
        <v>19</v>
      </c>
      <c r="D99" s="42">
        <v>29670</v>
      </c>
      <c r="E99" s="40">
        <f xml:space="preserve"> DATEDIF(D99,$A$7,"y")</f>
        <v>38</v>
      </c>
      <c r="F99" s="38"/>
      <c r="G99" s="11"/>
      <c r="H99" s="10"/>
      <c r="I99" s="11"/>
      <c r="J99" s="38"/>
      <c r="K99" s="11"/>
      <c r="L99" s="10"/>
      <c r="M99" s="11"/>
      <c r="N99" s="10">
        <v>79</v>
      </c>
      <c r="O99" s="11">
        <v>0.5</v>
      </c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>SUM(G99,I99+K99+M99+O99+S99+Q99+U99+W99+Y99)</f>
        <v>0.5</v>
      </c>
      <c r="AA99" s="7">
        <v>81</v>
      </c>
    </row>
    <row r="100" spans="1:27" ht="16.5" customHeight="1">
      <c r="A100" s="7">
        <f t="shared" si="1"/>
        <v>81</v>
      </c>
      <c r="B100" s="8" t="s">
        <v>365</v>
      </c>
      <c r="C100" s="37" t="s">
        <v>10</v>
      </c>
      <c r="D100" s="42">
        <v>28463</v>
      </c>
      <c r="E100" s="40">
        <f xml:space="preserve"> DATEDIF(D100,$A$7,"y")</f>
        <v>41</v>
      </c>
      <c r="F100" s="38"/>
      <c r="G100" s="11"/>
      <c r="H100" s="10"/>
      <c r="I100" s="11"/>
      <c r="J100" s="38"/>
      <c r="K100" s="11"/>
      <c r="L100" s="69">
        <v>75.3</v>
      </c>
      <c r="M100" s="11">
        <v>0.5</v>
      </c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>SUM(G100,I100+K100+M100+O100+S100+Q100+U100+W100+Y100)</f>
        <v>0.5</v>
      </c>
      <c r="AA100" s="7">
        <v>81</v>
      </c>
    </row>
    <row r="101" spans="1:27" ht="16.5" customHeight="1">
      <c r="A101" s="7">
        <f t="shared" si="1"/>
        <v>81</v>
      </c>
      <c r="B101" s="8" t="s">
        <v>416</v>
      </c>
      <c r="C101" s="37" t="s">
        <v>72</v>
      </c>
      <c r="D101" s="42">
        <v>28576</v>
      </c>
      <c r="E101" s="40">
        <f xml:space="preserve"> DATEDIF(D101,$A$7,"y")</f>
        <v>41</v>
      </c>
      <c r="F101" s="38"/>
      <c r="G101" s="11"/>
      <c r="H101" s="10"/>
      <c r="I101" s="11"/>
      <c r="J101" s="38"/>
      <c r="K101" s="11"/>
      <c r="L101" s="10"/>
      <c r="M101" s="11"/>
      <c r="N101" s="10">
        <v>78</v>
      </c>
      <c r="O101" s="11">
        <v>0.5</v>
      </c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>SUM(G101,I101+K101+M101+O101+S101+Q101+U101+W101+Y101)</f>
        <v>0.5</v>
      </c>
      <c r="AA101" s="7">
        <v>81</v>
      </c>
    </row>
    <row r="102" spans="1:27" ht="16.5" customHeight="1">
      <c r="A102" s="7">
        <f t="shared" si="1"/>
        <v>81</v>
      </c>
      <c r="B102" s="8" t="s">
        <v>417</v>
      </c>
      <c r="C102" s="37" t="s">
        <v>14</v>
      </c>
      <c r="D102" s="42">
        <v>27177</v>
      </c>
      <c r="E102" s="40">
        <f xml:space="preserve"> DATEDIF(D102,$A$7,"y")</f>
        <v>44</v>
      </c>
      <c r="F102" s="38"/>
      <c r="G102" s="47"/>
      <c r="H102" s="10"/>
      <c r="I102" s="11"/>
      <c r="J102" s="38"/>
      <c r="K102" s="11"/>
      <c r="L102" s="10"/>
      <c r="M102" s="11"/>
      <c r="N102" s="10">
        <v>90</v>
      </c>
      <c r="O102" s="11">
        <v>0.5</v>
      </c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>SUM(G102,I102+K102+M102+O102+S102+Q102+U102+W102+Y102)</f>
        <v>0.5</v>
      </c>
      <c r="AA102" s="7">
        <v>81</v>
      </c>
    </row>
    <row r="103" spans="1:27" s="61" customFormat="1" ht="16.5" customHeight="1">
      <c r="A103" s="7">
        <f t="shared" si="1"/>
        <v>81</v>
      </c>
      <c r="B103" s="8" t="s">
        <v>387</v>
      </c>
      <c r="C103" s="37" t="s">
        <v>72</v>
      </c>
      <c r="D103" s="42">
        <v>28372</v>
      </c>
      <c r="E103" s="40">
        <f xml:space="preserve"> DATEDIF(D103,$A$7,"y")</f>
        <v>41</v>
      </c>
      <c r="F103" s="38"/>
      <c r="G103" s="47"/>
      <c r="H103" s="10"/>
      <c r="I103" s="11"/>
      <c r="J103" s="38"/>
      <c r="K103" s="11"/>
      <c r="L103" s="69">
        <v>77.3</v>
      </c>
      <c r="M103" s="11">
        <v>0.5</v>
      </c>
      <c r="N103" s="10"/>
      <c r="O103" s="11"/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>SUM(G103,I103+K103+M103+O103+S103+Q103+U103+W103+Y103)</f>
        <v>0.5</v>
      </c>
      <c r="AA103" s="7">
        <v>81</v>
      </c>
    </row>
    <row r="104" spans="1:27" s="61" customFormat="1" ht="16.5" customHeight="1">
      <c r="A104" s="7">
        <f t="shared" si="1"/>
        <v>81</v>
      </c>
      <c r="B104" s="8" t="s">
        <v>478</v>
      </c>
      <c r="C104" s="37" t="s">
        <v>72</v>
      </c>
      <c r="D104" s="42">
        <v>28353</v>
      </c>
      <c r="E104" s="40">
        <f xml:space="preserve"> DATEDIF(D104,$A$7,"y")</f>
        <v>41</v>
      </c>
      <c r="F104" s="38"/>
      <c r="G104" s="47"/>
      <c r="H104" s="10"/>
      <c r="I104" s="11"/>
      <c r="J104" s="38"/>
      <c r="K104" s="11"/>
      <c r="L104" s="10"/>
      <c r="M104" s="11"/>
      <c r="N104" s="10"/>
      <c r="O104" s="11"/>
      <c r="P104" s="10">
        <v>83</v>
      </c>
      <c r="Q104" s="11">
        <v>0.5</v>
      </c>
      <c r="R104" s="10"/>
      <c r="S104" s="11"/>
      <c r="T104" s="10"/>
      <c r="U104" s="11"/>
      <c r="V104" s="10"/>
      <c r="W104" s="11"/>
      <c r="X104" s="10"/>
      <c r="Y104" s="11"/>
      <c r="Z104" s="12">
        <f>SUM(G104,I104+K104+M104+O104+S104+Q104+U104+W104+Y104)</f>
        <v>0.5</v>
      </c>
      <c r="AA104" s="7">
        <v>81</v>
      </c>
    </row>
    <row r="105" spans="1:27" s="61" customFormat="1" ht="16.5" customHeight="1">
      <c r="A105" s="7">
        <f t="shared" si="1"/>
        <v>81</v>
      </c>
      <c r="B105" s="8" t="s">
        <v>272</v>
      </c>
      <c r="C105" s="37" t="s">
        <v>17</v>
      </c>
      <c r="D105" s="42">
        <v>27549</v>
      </c>
      <c r="E105" s="40">
        <f xml:space="preserve"> DATEDIF(D105,$A$7,"y")</f>
        <v>43</v>
      </c>
      <c r="F105" s="38"/>
      <c r="G105" s="47"/>
      <c r="H105" s="10">
        <v>84</v>
      </c>
      <c r="I105" s="11">
        <v>0.5</v>
      </c>
      <c r="J105" s="38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>SUM(G105,I105+K105+M105+O105+S105+Q105+U105+W105+Y105)</f>
        <v>0.5</v>
      </c>
      <c r="AA105" s="7">
        <v>81</v>
      </c>
    </row>
    <row r="106" spans="1:27" s="61" customFormat="1" ht="16.5" customHeight="1">
      <c r="A106" s="7">
        <f t="shared" si="1"/>
        <v>81</v>
      </c>
      <c r="B106" s="8" t="s">
        <v>380</v>
      </c>
      <c r="C106" s="37" t="s">
        <v>10</v>
      </c>
      <c r="D106" s="42">
        <v>27912</v>
      </c>
      <c r="E106" s="40">
        <f xml:space="preserve"> DATEDIF(D106,$A$7,"y")</f>
        <v>42</v>
      </c>
      <c r="F106" s="38"/>
      <c r="G106" s="47"/>
      <c r="H106" s="10"/>
      <c r="I106" s="11"/>
      <c r="J106" s="38"/>
      <c r="K106" s="11"/>
      <c r="L106" s="69">
        <v>85.3</v>
      </c>
      <c r="M106" s="11">
        <v>0.5</v>
      </c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>SUM(G106,I106+K106+M106+O106+S106+Q106+U106+W106+Y106)</f>
        <v>0.5</v>
      </c>
      <c r="AA106" s="7">
        <v>81</v>
      </c>
    </row>
    <row r="107" spans="1:27" s="61" customFormat="1" ht="16.5" customHeight="1">
      <c r="A107" s="7">
        <f t="shared" si="1"/>
        <v>81</v>
      </c>
      <c r="B107" s="8" t="s">
        <v>375</v>
      </c>
      <c r="C107" s="37" t="s">
        <v>10</v>
      </c>
      <c r="D107" s="42">
        <v>29816</v>
      </c>
      <c r="E107" s="40">
        <f xml:space="preserve"> DATEDIF(D107,$A$7,"y")</f>
        <v>37</v>
      </c>
      <c r="F107" s="38"/>
      <c r="G107" s="47"/>
      <c r="H107" s="10"/>
      <c r="I107" s="11"/>
      <c r="J107" s="38"/>
      <c r="K107" s="11"/>
      <c r="L107" s="69">
        <v>80.3</v>
      </c>
      <c r="M107" s="11">
        <v>0.5</v>
      </c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>SUM(G107,I107+K107+M107+O107+S107+Q107+U107+W107+Y107)</f>
        <v>0.5</v>
      </c>
      <c r="AA107" s="7">
        <v>81</v>
      </c>
    </row>
    <row r="108" spans="1:27" s="61" customFormat="1" ht="16.5" customHeight="1">
      <c r="A108" s="7">
        <f t="shared" si="1"/>
        <v>81</v>
      </c>
      <c r="B108" s="8" t="s">
        <v>430</v>
      </c>
      <c r="C108" s="37" t="s">
        <v>14</v>
      </c>
      <c r="D108" s="42">
        <v>27151</v>
      </c>
      <c r="E108" s="40">
        <f xml:space="preserve"> DATEDIF(D108,$A$7,"y")</f>
        <v>44</v>
      </c>
      <c r="F108" s="38"/>
      <c r="G108" s="47"/>
      <c r="H108" s="10"/>
      <c r="I108" s="11"/>
      <c r="J108" s="38"/>
      <c r="K108" s="11"/>
      <c r="L108" s="10"/>
      <c r="M108" s="11"/>
      <c r="N108" s="10">
        <v>77</v>
      </c>
      <c r="O108" s="11">
        <v>0.5</v>
      </c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>SUM(G108,I108+K108+M108+O108+S108+Q108+U108+W108+Y108)</f>
        <v>0.5</v>
      </c>
      <c r="AA108" s="7">
        <v>81</v>
      </c>
    </row>
    <row r="109" spans="1:27" s="61" customFormat="1" ht="16.5" customHeight="1">
      <c r="A109" s="7">
        <f t="shared" si="1"/>
        <v>81</v>
      </c>
      <c r="B109" s="8" t="s">
        <v>318</v>
      </c>
      <c r="C109" s="37" t="s">
        <v>57</v>
      </c>
      <c r="D109" s="42">
        <v>28956</v>
      </c>
      <c r="E109" s="40">
        <f xml:space="preserve"> DATEDIF(D109,$A$7,"y")</f>
        <v>39</v>
      </c>
      <c r="F109" s="38"/>
      <c r="G109" s="47"/>
      <c r="H109" s="10"/>
      <c r="I109" s="11"/>
      <c r="J109" s="38">
        <v>79</v>
      </c>
      <c r="K109" s="11">
        <v>0.5</v>
      </c>
      <c r="L109" s="10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>SUM(G109,I109+K109+M109+O109+S109+Q109+U109+W109+Y109)</f>
        <v>0.5</v>
      </c>
      <c r="AA109" s="7">
        <v>81</v>
      </c>
    </row>
    <row r="110" spans="1:27" s="61" customFormat="1" ht="16.5" customHeight="1">
      <c r="A110" s="7">
        <f t="shared" si="1"/>
        <v>81</v>
      </c>
      <c r="B110" s="8" t="s">
        <v>359</v>
      </c>
      <c r="C110" s="37" t="s">
        <v>17</v>
      </c>
      <c r="D110" s="42">
        <v>27756</v>
      </c>
      <c r="E110" s="40">
        <f xml:space="preserve"> DATEDIF(D110,$A$7,"y")</f>
        <v>43</v>
      </c>
      <c r="F110" s="38"/>
      <c r="G110" s="47"/>
      <c r="H110" s="10"/>
      <c r="I110" s="11"/>
      <c r="J110" s="38"/>
      <c r="K110" s="11"/>
      <c r="L110" s="10">
        <v>81</v>
      </c>
      <c r="M110" s="11">
        <v>0.5</v>
      </c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>SUM(G110,I110+K110+M110+O110+S110+Q110+U110+W110+Y110)</f>
        <v>0.5</v>
      </c>
      <c r="AA110" s="7">
        <v>81</v>
      </c>
    </row>
    <row r="111" spans="1:27" s="61" customFormat="1" ht="16.5" customHeight="1">
      <c r="A111" s="7">
        <f t="shared" si="1"/>
        <v>81</v>
      </c>
      <c r="B111" s="8" t="s">
        <v>379</v>
      </c>
      <c r="C111" s="37" t="s">
        <v>16</v>
      </c>
      <c r="D111" s="42">
        <v>30019</v>
      </c>
      <c r="E111" s="40">
        <f xml:space="preserve"> DATEDIF(D111,$A$7,"y")</f>
        <v>37</v>
      </c>
      <c r="F111" s="38"/>
      <c r="G111" s="47"/>
      <c r="H111" s="10"/>
      <c r="I111" s="11"/>
      <c r="J111" s="38"/>
      <c r="K111" s="11"/>
      <c r="L111" s="69">
        <v>85.3</v>
      </c>
      <c r="M111" s="11">
        <v>0.5</v>
      </c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>SUM(G111,I111+K111+M111+O111+S111+Q111+U111+W111+Y111)</f>
        <v>0.5</v>
      </c>
      <c r="AA111" s="7">
        <v>81</v>
      </c>
    </row>
    <row r="112" spans="1:27" s="61" customFormat="1" ht="16.5" customHeight="1">
      <c r="A112" s="7">
        <f t="shared" si="1"/>
        <v>81</v>
      </c>
      <c r="B112" s="8" t="s">
        <v>371</v>
      </c>
      <c r="C112" s="37" t="s">
        <v>15</v>
      </c>
      <c r="D112" s="42">
        <v>30321</v>
      </c>
      <c r="E112" s="40">
        <f xml:space="preserve"> DATEDIF(D112,$A$7,"y")</f>
        <v>36</v>
      </c>
      <c r="F112" s="38"/>
      <c r="G112" s="47"/>
      <c r="H112" s="10"/>
      <c r="I112" s="11"/>
      <c r="J112" s="38"/>
      <c r="K112" s="11"/>
      <c r="L112" s="69">
        <v>79.3</v>
      </c>
      <c r="M112" s="11">
        <v>0.5</v>
      </c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>SUM(G112,I112+K112+M112+O112+S112+Q112+U112+W112+Y112)</f>
        <v>0.5</v>
      </c>
      <c r="AA112" s="7">
        <v>81</v>
      </c>
    </row>
    <row r="113" spans="1:27" s="61" customFormat="1" ht="16.5" customHeight="1">
      <c r="A113" s="7">
        <f t="shared" si="1"/>
        <v>81</v>
      </c>
      <c r="B113" s="8" t="s">
        <v>322</v>
      </c>
      <c r="C113" s="37" t="s">
        <v>18</v>
      </c>
      <c r="D113" s="42">
        <v>29478</v>
      </c>
      <c r="E113" s="40">
        <f xml:space="preserve"> DATEDIF(D113,$A$7,"y")</f>
        <v>38</v>
      </c>
      <c r="F113" s="38"/>
      <c r="G113" s="47"/>
      <c r="H113" s="10"/>
      <c r="I113" s="11"/>
      <c r="J113" s="38">
        <v>80</v>
      </c>
      <c r="K113" s="11">
        <v>0.5</v>
      </c>
      <c r="L113" s="10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>SUM(G113,I113+K113+M113+O113+S113+Q113+U113+W113+Y113)</f>
        <v>0.5</v>
      </c>
      <c r="AA113" s="7">
        <v>81</v>
      </c>
    </row>
    <row r="114" spans="1:27" s="61" customFormat="1" ht="16.5" customHeight="1">
      <c r="A114" s="7">
        <f t="shared" si="1"/>
        <v>81</v>
      </c>
      <c r="B114" s="8" t="s">
        <v>327</v>
      </c>
      <c r="C114" s="37" t="s">
        <v>33</v>
      </c>
      <c r="D114" s="42">
        <v>27237</v>
      </c>
      <c r="E114" s="40">
        <f xml:space="preserve"> DATEDIF(D114,$A$7,"y")</f>
        <v>44</v>
      </c>
      <c r="F114" s="38"/>
      <c r="G114" s="47"/>
      <c r="H114" s="10"/>
      <c r="I114" s="11"/>
      <c r="J114" s="38">
        <v>89</v>
      </c>
      <c r="K114" s="11">
        <v>0.5</v>
      </c>
      <c r="L114" s="10"/>
      <c r="M114" s="11"/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>SUM(G114,I114+K114+M114+O114+S114+Q114+U114+W114+Y114)</f>
        <v>0.5</v>
      </c>
      <c r="AA114" s="7">
        <v>81</v>
      </c>
    </row>
    <row r="115" spans="1:27" s="61" customFormat="1" ht="16.5" customHeight="1">
      <c r="A115" s="7">
        <f t="shared" si="1"/>
        <v>81</v>
      </c>
      <c r="B115" s="8" t="s">
        <v>268</v>
      </c>
      <c r="C115" s="37" t="s">
        <v>17</v>
      </c>
      <c r="D115" s="42">
        <v>28270</v>
      </c>
      <c r="E115" s="40">
        <f xml:space="preserve"> DATEDIF(D115,$A$7,"y")</f>
        <v>41</v>
      </c>
      <c r="F115" s="38"/>
      <c r="G115" s="47"/>
      <c r="H115" s="10">
        <v>78</v>
      </c>
      <c r="I115" s="11">
        <v>0.5</v>
      </c>
      <c r="J115" s="38"/>
      <c r="K115" s="11"/>
      <c r="L115" s="10"/>
      <c r="M115" s="11"/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>SUM(G115,I115+K115+M115+O115+S115+Q115+U115+W115+Y115)</f>
        <v>0.5</v>
      </c>
      <c r="AA115" s="7">
        <v>81</v>
      </c>
    </row>
    <row r="116" spans="1:27" s="61" customFormat="1" ht="16.5" customHeight="1">
      <c r="A116" s="7">
        <f t="shared" si="1"/>
        <v>81</v>
      </c>
      <c r="B116" s="8" t="s">
        <v>457</v>
      </c>
      <c r="C116" s="37" t="s">
        <v>59</v>
      </c>
      <c r="D116" s="42">
        <v>28403</v>
      </c>
      <c r="E116" s="40">
        <f xml:space="preserve"> DATEDIF(D116,$A$7,"y")</f>
        <v>41</v>
      </c>
      <c r="F116" s="38"/>
      <c r="G116" s="47"/>
      <c r="H116" s="10"/>
      <c r="I116" s="11"/>
      <c r="J116" s="38"/>
      <c r="K116" s="11"/>
      <c r="L116" s="10"/>
      <c r="M116" s="11"/>
      <c r="N116" s="10">
        <v>86</v>
      </c>
      <c r="O116" s="11">
        <v>0.5</v>
      </c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>SUM(G116,I116+K116+M116+O116+S116+Q116+U116+W116+Y116)</f>
        <v>0.5</v>
      </c>
      <c r="AA116" s="7">
        <v>81</v>
      </c>
    </row>
    <row r="117" spans="1:27" s="61" customFormat="1" ht="16.5" customHeight="1">
      <c r="A117" s="7">
        <f t="shared" si="1"/>
        <v>81</v>
      </c>
      <c r="B117" s="8" t="s">
        <v>465</v>
      </c>
      <c r="C117" s="37" t="s">
        <v>72</v>
      </c>
      <c r="D117" s="42">
        <v>28532</v>
      </c>
      <c r="E117" s="40">
        <f xml:space="preserve"> DATEDIF(D117,$A$7,"y")</f>
        <v>41</v>
      </c>
      <c r="F117" s="38"/>
      <c r="G117" s="47"/>
      <c r="H117" s="10"/>
      <c r="I117" s="11"/>
      <c r="J117" s="38"/>
      <c r="K117" s="11"/>
      <c r="L117" s="10"/>
      <c r="M117" s="11"/>
      <c r="N117" s="10">
        <v>82</v>
      </c>
      <c r="O117" s="11">
        <v>0.5</v>
      </c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>SUM(G117,I117+K117+M117+O117+S117+Q117+U117+W117+Y117)</f>
        <v>0.5</v>
      </c>
      <c r="AA117" s="7">
        <v>81</v>
      </c>
    </row>
    <row r="118" spans="1:27" s="61" customFormat="1" ht="16.5" customHeight="1">
      <c r="A118" s="7">
        <f t="shared" si="1"/>
        <v>81</v>
      </c>
      <c r="B118" s="8" t="s">
        <v>368</v>
      </c>
      <c r="C118" s="37" t="s">
        <v>10</v>
      </c>
      <c r="D118" s="42">
        <v>27299</v>
      </c>
      <c r="E118" s="40">
        <f xml:space="preserve"> DATEDIF(D118,$A$7,"y")</f>
        <v>44</v>
      </c>
      <c r="F118" s="38"/>
      <c r="G118" s="47"/>
      <c r="H118" s="10"/>
      <c r="I118" s="11"/>
      <c r="J118" s="38"/>
      <c r="K118" s="11"/>
      <c r="L118" s="69">
        <v>78.3</v>
      </c>
      <c r="M118" s="11">
        <v>0.5</v>
      </c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>SUM(G118,I118+K118+M118+O118+S118+Q118+U118+W118+Y118)</f>
        <v>0.5</v>
      </c>
      <c r="AA118" s="7">
        <v>81</v>
      </c>
    </row>
    <row r="119" spans="1:27" s="61" customFormat="1" ht="16.5" hidden="1" customHeight="1">
      <c r="A119" s="7">
        <f t="shared" si="1"/>
        <v>108</v>
      </c>
      <c r="B119" s="8"/>
      <c r="C119" s="37"/>
      <c r="D119" s="42"/>
      <c r="E119" s="40">
        <f xml:space="preserve"> DATEDIF(D119,$A$7,"y")</f>
        <v>119</v>
      </c>
      <c r="F119" s="38"/>
      <c r="G119" s="11"/>
      <c r="H119" s="10"/>
      <c r="I119" s="11"/>
      <c r="J119" s="38"/>
      <c r="K119" s="11"/>
      <c r="L119" s="11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>SUM(G119,I119+K119+M119+O119+S119+Q119+U119+W119+Y119)</f>
        <v>0</v>
      </c>
      <c r="AA119" s="7">
        <v>108</v>
      </c>
    </row>
    <row r="120" spans="1:27" s="61" customFormat="1" ht="16.5" hidden="1" customHeight="1">
      <c r="A120" s="7">
        <f t="shared" si="1"/>
        <v>109</v>
      </c>
      <c r="B120" s="8"/>
      <c r="C120" s="37"/>
      <c r="D120" s="42"/>
      <c r="E120" s="40">
        <f xml:space="preserve"> DATEDIF(D120,$A$7,"y")</f>
        <v>119</v>
      </c>
      <c r="F120" s="38"/>
      <c r="G120" s="11"/>
      <c r="H120" s="10"/>
      <c r="I120" s="11"/>
      <c r="J120" s="38"/>
      <c r="K120" s="11"/>
      <c r="L120" s="11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>SUM(G120,I120+K120+M120+O120+S120+Q120+U120+W120+Y120)</f>
        <v>0</v>
      </c>
      <c r="AA120" s="7">
        <v>109</v>
      </c>
    </row>
    <row r="121" spans="1:27" s="61" customFormat="1" ht="16.5" hidden="1" customHeight="1">
      <c r="A121" s="7">
        <f t="shared" si="1"/>
        <v>110</v>
      </c>
      <c r="B121" s="8"/>
      <c r="C121" s="37"/>
      <c r="D121" s="42"/>
      <c r="E121" s="40">
        <f xml:space="preserve"> DATEDIF(D121,$A$7,"y")</f>
        <v>119</v>
      </c>
      <c r="F121" s="38"/>
      <c r="G121" s="11"/>
      <c r="H121" s="10"/>
      <c r="I121" s="11"/>
      <c r="J121" s="38"/>
      <c r="K121" s="11"/>
      <c r="L121" s="11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>SUM(G121,I121+K121+M121+O121+S121+Q121+U121+W121+Y121)</f>
        <v>0</v>
      </c>
      <c r="AA121" s="7">
        <v>110</v>
      </c>
    </row>
    <row r="122" spans="1:27" s="61" customFormat="1" ht="16.5" hidden="1" customHeight="1">
      <c r="A122" s="7">
        <f t="shared" si="1"/>
        <v>111</v>
      </c>
      <c r="B122" s="8"/>
      <c r="C122" s="37"/>
      <c r="D122" s="42"/>
      <c r="E122" s="40">
        <f xml:space="preserve"> DATEDIF(D122,$A$7,"y")</f>
        <v>119</v>
      </c>
      <c r="F122" s="38"/>
      <c r="G122" s="11"/>
      <c r="H122" s="10"/>
      <c r="I122" s="11"/>
      <c r="J122" s="38"/>
      <c r="K122" s="11"/>
      <c r="L122" s="11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>SUM(G122,I122+K122+M122+O122+S122+Q122+U122+W122+Y122)</f>
        <v>0</v>
      </c>
      <c r="AA122" s="7">
        <v>111</v>
      </c>
    </row>
    <row r="123" spans="1:27" s="61" customFormat="1" ht="16.5" hidden="1" customHeight="1">
      <c r="A123" s="7">
        <f t="shared" si="1"/>
        <v>112</v>
      </c>
      <c r="B123" s="8"/>
      <c r="C123" s="37"/>
      <c r="D123" s="42"/>
      <c r="E123" s="40">
        <f xml:space="preserve"> DATEDIF(D123,$A$7,"y")</f>
        <v>119</v>
      </c>
      <c r="F123" s="38"/>
      <c r="G123" s="11"/>
      <c r="H123" s="10"/>
      <c r="I123" s="11"/>
      <c r="J123" s="38"/>
      <c r="K123" s="11"/>
      <c r="L123" s="11"/>
      <c r="M123" s="11"/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>SUM(G123,I123+K123+M123+O123+S123+Q123+U123+W123+Y123)</f>
        <v>0</v>
      </c>
      <c r="AA123" s="7">
        <v>112</v>
      </c>
    </row>
    <row r="124" spans="1:27" s="61" customFormat="1" ht="16.5" hidden="1" customHeight="1">
      <c r="A124" s="7">
        <f t="shared" si="1"/>
        <v>113</v>
      </c>
      <c r="B124" s="8"/>
      <c r="C124" s="37"/>
      <c r="D124" s="42"/>
      <c r="E124" s="40">
        <f xml:space="preserve"> DATEDIF(D124,$A$7,"y")</f>
        <v>119</v>
      </c>
      <c r="F124" s="38"/>
      <c r="G124" s="11"/>
      <c r="H124" s="10"/>
      <c r="I124" s="11"/>
      <c r="J124" s="38"/>
      <c r="K124" s="11"/>
      <c r="L124" s="11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>SUM(G124,I124+K124+M124+O124+S124+Q124+U124+W124+Y124)</f>
        <v>0</v>
      </c>
      <c r="AA124" s="7">
        <v>113</v>
      </c>
    </row>
    <row r="125" spans="1:27" s="61" customFormat="1" ht="16.5" hidden="1" customHeight="1">
      <c r="A125" s="7">
        <f t="shared" si="1"/>
        <v>114</v>
      </c>
      <c r="B125" s="8"/>
      <c r="C125" s="37"/>
      <c r="D125" s="42"/>
      <c r="E125" s="40">
        <f xml:space="preserve"> DATEDIF(D125,$A$7,"y")</f>
        <v>119</v>
      </c>
      <c r="F125" s="38"/>
      <c r="G125" s="11"/>
      <c r="H125" s="10"/>
      <c r="I125" s="11"/>
      <c r="J125" s="38"/>
      <c r="K125" s="11"/>
      <c r="L125" s="11"/>
      <c r="M125" s="11"/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>SUM(G125,I125+K125+M125+O125+S125+Q125+U125+W125+Y125)</f>
        <v>0</v>
      </c>
      <c r="AA125" s="7">
        <v>114</v>
      </c>
    </row>
    <row r="126" spans="1:27" s="61" customFormat="1" ht="16.5" hidden="1" customHeight="1">
      <c r="A126" s="7">
        <f t="shared" si="1"/>
        <v>115</v>
      </c>
      <c r="B126" s="8"/>
      <c r="C126" s="37"/>
      <c r="D126" s="42"/>
      <c r="E126" s="40">
        <f xml:space="preserve"> DATEDIF(D126,$A$7,"y")</f>
        <v>119</v>
      </c>
      <c r="F126" s="38"/>
      <c r="G126" s="11"/>
      <c r="H126" s="10"/>
      <c r="I126" s="11"/>
      <c r="J126" s="38"/>
      <c r="K126" s="11"/>
      <c r="L126" s="11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>SUM(G126,I126+K126+M126+O126+S126+Q126+U126+W126+Y126)</f>
        <v>0</v>
      </c>
      <c r="AA126" s="7">
        <v>115</v>
      </c>
    </row>
    <row r="127" spans="1:27" s="61" customFormat="1" ht="16.5" hidden="1" customHeight="1">
      <c r="A127" s="7">
        <f t="shared" si="1"/>
        <v>116</v>
      </c>
      <c r="B127" s="8"/>
      <c r="C127" s="37"/>
      <c r="D127" s="42"/>
      <c r="E127" s="40">
        <f xml:space="preserve"> DATEDIF(D127,$A$7,"y")</f>
        <v>119</v>
      </c>
      <c r="F127" s="38"/>
      <c r="G127" s="11"/>
      <c r="H127" s="10"/>
      <c r="I127" s="11"/>
      <c r="J127" s="38"/>
      <c r="K127" s="11"/>
      <c r="L127" s="11"/>
      <c r="M127" s="11"/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>SUM(G127,I127+K127+M127+O127+S127+Q127+U127+W127+Y127)</f>
        <v>0</v>
      </c>
      <c r="AA127" s="7">
        <v>116</v>
      </c>
    </row>
    <row r="128" spans="1:27" s="61" customFormat="1" ht="16.5" hidden="1" customHeight="1">
      <c r="A128" s="7">
        <f t="shared" si="1"/>
        <v>117</v>
      </c>
      <c r="B128" s="8"/>
      <c r="C128" s="37"/>
      <c r="D128" s="42"/>
      <c r="E128" s="40">
        <f xml:space="preserve"> DATEDIF(D128,$A$7,"y")</f>
        <v>119</v>
      </c>
      <c r="F128" s="38"/>
      <c r="G128" s="11"/>
      <c r="H128" s="10"/>
      <c r="I128" s="11"/>
      <c r="J128" s="38"/>
      <c r="K128" s="11"/>
      <c r="L128" s="11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>SUM(G128,I128+K128+M128+O128+S128+Q128+U128+W128+Y128)</f>
        <v>0</v>
      </c>
      <c r="AA128" s="7">
        <v>117</v>
      </c>
    </row>
    <row r="129" spans="1:27" s="61" customFormat="1" ht="16.5" hidden="1" customHeight="1">
      <c r="A129" s="7">
        <f t="shared" si="1"/>
        <v>118</v>
      </c>
      <c r="B129" s="8"/>
      <c r="C129" s="37"/>
      <c r="D129" s="42"/>
      <c r="E129" s="40">
        <f xml:space="preserve"> DATEDIF(D129,$A$7,"y")</f>
        <v>119</v>
      </c>
      <c r="F129" s="38"/>
      <c r="G129" s="11"/>
      <c r="H129" s="10"/>
      <c r="I129" s="11"/>
      <c r="J129" s="38"/>
      <c r="K129" s="11"/>
      <c r="L129" s="11"/>
      <c r="M129" s="11"/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>SUM(G129,I129+K129+M129+O129+S129+Q129+U129+W129+Y129)</f>
        <v>0</v>
      </c>
      <c r="AA129" s="7">
        <v>118</v>
      </c>
    </row>
    <row r="130" spans="1:27" s="61" customFormat="1" ht="16.5" hidden="1" customHeight="1">
      <c r="A130" s="7">
        <f t="shared" si="1"/>
        <v>119</v>
      </c>
      <c r="B130" s="8"/>
      <c r="C130" s="37"/>
      <c r="D130" s="42"/>
      <c r="E130" s="40">
        <f xml:space="preserve"> DATEDIF(D130,$A$7,"y")</f>
        <v>119</v>
      </c>
      <c r="F130" s="38"/>
      <c r="G130" s="11"/>
      <c r="H130" s="10"/>
      <c r="I130" s="11"/>
      <c r="J130" s="38"/>
      <c r="K130" s="11"/>
      <c r="L130" s="11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>SUM(G130,I130+K130+M130+O130+S130+Q130+U130+W130+Y130)</f>
        <v>0</v>
      </c>
      <c r="AA130" s="7">
        <v>119</v>
      </c>
    </row>
    <row r="131" spans="1:27" s="61" customFormat="1" ht="16.5" hidden="1" customHeight="1">
      <c r="A131" s="7">
        <f t="shared" si="1"/>
        <v>120</v>
      </c>
      <c r="B131" s="8"/>
      <c r="C131" s="37"/>
      <c r="D131" s="42"/>
      <c r="E131" s="40">
        <f xml:space="preserve"> DATEDIF(D131,$A$7,"y")</f>
        <v>119</v>
      </c>
      <c r="F131" s="38"/>
      <c r="G131" s="11"/>
      <c r="H131" s="10"/>
      <c r="I131" s="11"/>
      <c r="J131" s="38"/>
      <c r="K131" s="11"/>
      <c r="L131" s="11"/>
      <c r="M131" s="11"/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>SUM(G131,I131+K131+M131+O131+S131+Q131+U131+W131+Y131)</f>
        <v>0</v>
      </c>
      <c r="AA131" s="7">
        <v>120</v>
      </c>
    </row>
    <row r="132" spans="1:27" s="61" customFormat="1" ht="16.5" hidden="1" customHeight="1">
      <c r="A132" s="7">
        <f t="shared" si="1"/>
        <v>121</v>
      </c>
      <c r="B132" s="8"/>
      <c r="C132" s="37"/>
      <c r="D132" s="42"/>
      <c r="E132" s="40">
        <f xml:space="preserve"> DATEDIF(D132,$A$7,"y")</f>
        <v>119</v>
      </c>
      <c r="F132" s="38"/>
      <c r="G132" s="11"/>
      <c r="H132" s="10"/>
      <c r="I132" s="11"/>
      <c r="J132" s="38"/>
      <c r="K132" s="11"/>
      <c r="L132" s="11"/>
      <c r="M132" s="11"/>
      <c r="N132" s="10"/>
      <c r="O132" s="11"/>
      <c r="P132" s="10"/>
      <c r="Q132" s="11"/>
      <c r="R132" s="10"/>
      <c r="S132" s="11"/>
      <c r="T132" s="10"/>
      <c r="U132" s="11"/>
      <c r="V132" s="10"/>
      <c r="W132" s="11"/>
      <c r="X132" s="10"/>
      <c r="Y132" s="11"/>
      <c r="Z132" s="12">
        <f>SUM(G132,I132+K132+M132+O132+S132+Q132+U132+W132+Y132)</f>
        <v>0</v>
      </c>
      <c r="AA132" s="7">
        <v>121</v>
      </c>
    </row>
    <row r="133" spans="1:27" s="61" customFormat="1" ht="16.5" hidden="1" customHeight="1">
      <c r="A133" s="7">
        <f t="shared" si="1"/>
        <v>122</v>
      </c>
      <c r="B133" s="8"/>
      <c r="C133" s="37"/>
      <c r="D133" s="42"/>
      <c r="E133" s="40">
        <f xml:space="preserve"> DATEDIF(D133,$A$7,"y")</f>
        <v>119</v>
      </c>
      <c r="F133" s="38"/>
      <c r="G133" s="11"/>
      <c r="H133" s="10"/>
      <c r="I133" s="11"/>
      <c r="J133" s="38"/>
      <c r="K133" s="11"/>
      <c r="L133" s="11"/>
      <c r="M133" s="11"/>
      <c r="N133" s="10"/>
      <c r="O133" s="11"/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2">
        <f>SUM(G133,I133+K133+M133+O133+S133+Q133+U133+W133+Y133)</f>
        <v>0</v>
      </c>
      <c r="AA133" s="7">
        <v>122</v>
      </c>
    </row>
    <row r="134" spans="1:27" s="61" customFormat="1" ht="16.5" hidden="1" customHeight="1">
      <c r="A134" s="7">
        <f t="shared" si="1"/>
        <v>123</v>
      </c>
      <c r="B134" s="8"/>
      <c r="C134" s="37"/>
      <c r="D134" s="42"/>
      <c r="E134" s="40">
        <f xml:space="preserve"> DATEDIF(D134,$A$7,"y")</f>
        <v>119</v>
      </c>
      <c r="F134" s="38"/>
      <c r="G134" s="11"/>
      <c r="H134" s="10"/>
      <c r="I134" s="11"/>
      <c r="J134" s="38"/>
      <c r="K134" s="11"/>
      <c r="L134" s="11"/>
      <c r="M134" s="11"/>
      <c r="N134" s="10"/>
      <c r="O134" s="11"/>
      <c r="P134" s="10"/>
      <c r="Q134" s="11"/>
      <c r="R134" s="10"/>
      <c r="S134" s="11"/>
      <c r="T134" s="10"/>
      <c r="U134" s="11"/>
      <c r="V134" s="10"/>
      <c r="W134" s="11"/>
      <c r="X134" s="10"/>
      <c r="Y134" s="11"/>
      <c r="Z134" s="12">
        <f>SUM(G134,I134+K134+M134+O134+S134+Q134+U134+W134+Y134)</f>
        <v>0</v>
      </c>
      <c r="AA134" s="7">
        <v>123</v>
      </c>
    </row>
    <row r="135" spans="1:27" s="61" customFormat="1" ht="16.5" hidden="1" customHeight="1">
      <c r="A135" s="7">
        <f t="shared" si="1"/>
        <v>124</v>
      </c>
      <c r="B135" s="8"/>
      <c r="C135" s="37"/>
      <c r="D135" s="42"/>
      <c r="E135" s="40">
        <f xml:space="preserve"> DATEDIF(D135,$A$7,"y")</f>
        <v>119</v>
      </c>
      <c r="F135" s="38"/>
      <c r="G135" s="11"/>
      <c r="H135" s="10"/>
      <c r="I135" s="11"/>
      <c r="J135" s="38"/>
      <c r="K135" s="11"/>
      <c r="L135" s="11"/>
      <c r="M135" s="11"/>
      <c r="N135" s="10"/>
      <c r="O135" s="11"/>
      <c r="P135" s="10"/>
      <c r="Q135" s="11"/>
      <c r="R135" s="10"/>
      <c r="S135" s="11"/>
      <c r="T135" s="10"/>
      <c r="U135" s="11"/>
      <c r="V135" s="10"/>
      <c r="W135" s="11"/>
      <c r="X135" s="10"/>
      <c r="Y135" s="11"/>
      <c r="Z135" s="12">
        <f>SUM(G135,I135+K135+M135+O135+S135+Q135+U135+W135+Y135)</f>
        <v>0</v>
      </c>
      <c r="AA135" s="7">
        <v>124</v>
      </c>
    </row>
    <row r="136" spans="1:27" s="61" customFormat="1" ht="16.5" hidden="1" customHeight="1">
      <c r="A136" s="7">
        <f t="shared" si="1"/>
        <v>125</v>
      </c>
      <c r="B136" s="8"/>
      <c r="C136" s="37"/>
      <c r="D136" s="42"/>
      <c r="E136" s="40">
        <f xml:space="preserve"> DATEDIF(D136,$A$7,"y")</f>
        <v>119</v>
      </c>
      <c r="F136" s="38"/>
      <c r="G136" s="11"/>
      <c r="H136" s="10"/>
      <c r="I136" s="11"/>
      <c r="J136" s="38"/>
      <c r="K136" s="11"/>
      <c r="L136" s="11"/>
      <c r="M136" s="11"/>
      <c r="N136" s="10"/>
      <c r="O136" s="11"/>
      <c r="P136" s="10"/>
      <c r="Q136" s="11"/>
      <c r="R136" s="10"/>
      <c r="S136" s="11"/>
      <c r="T136" s="10"/>
      <c r="U136" s="11"/>
      <c r="V136" s="10"/>
      <c r="W136" s="11"/>
      <c r="X136" s="10"/>
      <c r="Y136" s="11"/>
      <c r="Z136" s="12">
        <f>SUM(G136,I136+K136+M136+O136+S136+Q136+U136+W136+Y136)</f>
        <v>0</v>
      </c>
      <c r="AA136" s="7">
        <v>125</v>
      </c>
    </row>
    <row r="137" spans="1:27" s="61" customFormat="1" ht="16.5" hidden="1" customHeight="1">
      <c r="A137" s="7">
        <f t="shared" si="1"/>
        <v>126</v>
      </c>
      <c r="B137" s="8"/>
      <c r="C137" s="37"/>
      <c r="D137" s="42"/>
      <c r="E137" s="40">
        <f xml:space="preserve"> DATEDIF(D137,$A$7,"y")</f>
        <v>119</v>
      </c>
      <c r="F137" s="38"/>
      <c r="G137" s="11"/>
      <c r="H137" s="10"/>
      <c r="I137" s="11"/>
      <c r="J137" s="38"/>
      <c r="K137" s="11"/>
      <c r="L137" s="11"/>
      <c r="M137" s="11"/>
      <c r="N137" s="10"/>
      <c r="O137" s="11"/>
      <c r="P137" s="10"/>
      <c r="Q137" s="11"/>
      <c r="R137" s="10"/>
      <c r="S137" s="11"/>
      <c r="T137" s="10"/>
      <c r="U137" s="11"/>
      <c r="V137" s="10"/>
      <c r="W137" s="11"/>
      <c r="X137" s="10"/>
      <c r="Y137" s="11"/>
      <c r="Z137" s="12">
        <f>SUM(G137,I137+K137+M137+O137+S137+Q137+U137+W137+Y137)</f>
        <v>0</v>
      </c>
      <c r="AA137" s="7">
        <v>126</v>
      </c>
    </row>
    <row r="138" spans="1:27" s="61" customFormat="1" ht="16.5" hidden="1" customHeight="1">
      <c r="A138" s="7">
        <f t="shared" si="1"/>
        <v>127</v>
      </c>
      <c r="B138" s="8"/>
      <c r="C138" s="37"/>
      <c r="D138" s="42"/>
      <c r="E138" s="40">
        <f t="shared" ref="E85:E148" si="2" xml:space="preserve"> DATEDIF(D138,$A$7,"y")</f>
        <v>119</v>
      </c>
      <c r="F138" s="38"/>
      <c r="G138" s="11"/>
      <c r="H138" s="10"/>
      <c r="I138" s="11"/>
      <c r="J138" s="38"/>
      <c r="K138" s="11"/>
      <c r="L138" s="11"/>
      <c r="M138" s="11"/>
      <c r="N138" s="10"/>
      <c r="O138" s="11"/>
      <c r="P138" s="10"/>
      <c r="Q138" s="11"/>
      <c r="R138" s="10"/>
      <c r="S138" s="11"/>
      <c r="T138" s="10"/>
      <c r="U138" s="11"/>
      <c r="V138" s="10"/>
      <c r="W138" s="11"/>
      <c r="X138" s="10"/>
      <c r="Y138" s="11"/>
      <c r="Z138" s="12">
        <f t="shared" ref="Z138:Z169" si="3">SUM(G138,I138+K138+M138+O138+S138+Q138+U138+W138+Y138)</f>
        <v>0</v>
      </c>
      <c r="AA138" s="7">
        <v>127</v>
      </c>
    </row>
    <row r="139" spans="1:27" s="61" customFormat="1" ht="16.5" hidden="1" customHeight="1">
      <c r="A139" s="7">
        <f t="shared" si="1"/>
        <v>128</v>
      </c>
      <c r="B139" s="8"/>
      <c r="C139" s="37"/>
      <c r="D139" s="42"/>
      <c r="E139" s="40">
        <f t="shared" si="2"/>
        <v>119</v>
      </c>
      <c r="F139" s="38"/>
      <c r="G139" s="11"/>
      <c r="H139" s="10"/>
      <c r="I139" s="11"/>
      <c r="J139" s="38"/>
      <c r="K139" s="11"/>
      <c r="L139" s="11"/>
      <c r="M139" s="11"/>
      <c r="N139" s="10"/>
      <c r="O139" s="11"/>
      <c r="P139" s="10"/>
      <c r="Q139" s="11"/>
      <c r="R139" s="10"/>
      <c r="S139" s="11"/>
      <c r="T139" s="10"/>
      <c r="U139" s="11"/>
      <c r="V139" s="10"/>
      <c r="W139" s="11"/>
      <c r="X139" s="10"/>
      <c r="Y139" s="11"/>
      <c r="Z139" s="12">
        <f t="shared" si="3"/>
        <v>0</v>
      </c>
      <c r="AA139" s="7">
        <v>128</v>
      </c>
    </row>
    <row r="140" spans="1:27" s="61" customFormat="1" ht="16.5" hidden="1" customHeight="1">
      <c r="A140" s="7">
        <f t="shared" si="1"/>
        <v>129</v>
      </c>
      <c r="B140" s="8"/>
      <c r="C140" s="37"/>
      <c r="D140" s="42"/>
      <c r="E140" s="40">
        <f t="shared" si="2"/>
        <v>119</v>
      </c>
      <c r="F140" s="38"/>
      <c r="G140" s="11"/>
      <c r="H140" s="10"/>
      <c r="I140" s="11"/>
      <c r="J140" s="38"/>
      <c r="K140" s="11"/>
      <c r="L140" s="11"/>
      <c r="M140" s="11"/>
      <c r="N140" s="10"/>
      <c r="O140" s="11"/>
      <c r="P140" s="10"/>
      <c r="Q140" s="11"/>
      <c r="R140" s="10"/>
      <c r="S140" s="11"/>
      <c r="T140" s="10"/>
      <c r="U140" s="11"/>
      <c r="V140" s="10"/>
      <c r="W140" s="11"/>
      <c r="X140" s="10"/>
      <c r="Y140" s="11"/>
      <c r="Z140" s="12">
        <f t="shared" si="3"/>
        <v>0</v>
      </c>
      <c r="AA140" s="7">
        <v>129</v>
      </c>
    </row>
    <row r="141" spans="1:27" s="61" customFormat="1" ht="16.5" hidden="1" customHeight="1">
      <c r="A141" s="7">
        <f t="shared" ref="A141:A204" si="4">AA141</f>
        <v>130</v>
      </c>
      <c r="B141" s="8"/>
      <c r="C141" s="37"/>
      <c r="D141" s="42"/>
      <c r="E141" s="40">
        <f t="shared" si="2"/>
        <v>119</v>
      </c>
      <c r="F141" s="38"/>
      <c r="G141" s="11"/>
      <c r="H141" s="10"/>
      <c r="I141" s="11"/>
      <c r="J141" s="38"/>
      <c r="K141" s="11"/>
      <c r="L141" s="11"/>
      <c r="M141" s="11"/>
      <c r="N141" s="10"/>
      <c r="O141" s="11"/>
      <c r="P141" s="10"/>
      <c r="Q141" s="11"/>
      <c r="R141" s="10"/>
      <c r="S141" s="11"/>
      <c r="T141" s="10"/>
      <c r="U141" s="11"/>
      <c r="V141" s="10"/>
      <c r="W141" s="11"/>
      <c r="X141" s="10"/>
      <c r="Y141" s="11"/>
      <c r="Z141" s="12">
        <f t="shared" si="3"/>
        <v>0</v>
      </c>
      <c r="AA141" s="7">
        <v>130</v>
      </c>
    </row>
    <row r="142" spans="1:27" s="61" customFormat="1" ht="16.5" hidden="1" customHeight="1">
      <c r="A142" s="7">
        <f t="shared" si="4"/>
        <v>131</v>
      </c>
      <c r="B142" s="8"/>
      <c r="C142" s="37"/>
      <c r="D142" s="42"/>
      <c r="E142" s="40">
        <f t="shared" si="2"/>
        <v>119</v>
      </c>
      <c r="F142" s="38"/>
      <c r="G142" s="11"/>
      <c r="H142" s="10"/>
      <c r="I142" s="11"/>
      <c r="J142" s="38"/>
      <c r="K142" s="11"/>
      <c r="L142" s="11"/>
      <c r="M142" s="11"/>
      <c r="N142" s="10"/>
      <c r="O142" s="11"/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2">
        <f t="shared" si="3"/>
        <v>0</v>
      </c>
      <c r="AA142" s="7">
        <v>131</v>
      </c>
    </row>
    <row r="143" spans="1:27" s="61" customFormat="1" ht="16.5" hidden="1" customHeight="1">
      <c r="A143" s="7">
        <f t="shared" si="4"/>
        <v>132</v>
      </c>
      <c r="B143" s="8"/>
      <c r="C143" s="37"/>
      <c r="D143" s="42"/>
      <c r="E143" s="40">
        <f t="shared" si="2"/>
        <v>119</v>
      </c>
      <c r="F143" s="38"/>
      <c r="G143" s="11"/>
      <c r="H143" s="10"/>
      <c r="I143" s="11"/>
      <c r="J143" s="38"/>
      <c r="K143" s="11"/>
      <c r="L143" s="11"/>
      <c r="M143" s="11"/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2">
        <f t="shared" si="3"/>
        <v>0</v>
      </c>
      <c r="AA143" s="7">
        <v>132</v>
      </c>
    </row>
    <row r="144" spans="1:27" s="61" customFormat="1" ht="16.5" hidden="1" customHeight="1">
      <c r="A144" s="7">
        <f t="shared" si="4"/>
        <v>133</v>
      </c>
      <c r="B144" s="8"/>
      <c r="C144" s="37"/>
      <c r="D144" s="42"/>
      <c r="E144" s="40">
        <f t="shared" si="2"/>
        <v>119</v>
      </c>
      <c r="F144" s="38"/>
      <c r="G144" s="11"/>
      <c r="H144" s="10"/>
      <c r="I144" s="11"/>
      <c r="J144" s="38"/>
      <c r="K144" s="11"/>
      <c r="L144" s="11"/>
      <c r="M144" s="11"/>
      <c r="N144" s="10"/>
      <c r="O144" s="11"/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2">
        <f t="shared" si="3"/>
        <v>0</v>
      </c>
      <c r="AA144" s="7">
        <v>133</v>
      </c>
    </row>
    <row r="145" spans="1:27" s="61" customFormat="1" ht="16.5" hidden="1" customHeight="1">
      <c r="A145" s="7">
        <f t="shared" si="4"/>
        <v>134</v>
      </c>
      <c r="B145" s="8"/>
      <c r="C145" s="37"/>
      <c r="D145" s="42"/>
      <c r="E145" s="40">
        <f t="shared" si="2"/>
        <v>119</v>
      </c>
      <c r="F145" s="38"/>
      <c r="G145" s="11"/>
      <c r="H145" s="10"/>
      <c r="I145" s="11"/>
      <c r="J145" s="38"/>
      <c r="K145" s="11"/>
      <c r="L145" s="11"/>
      <c r="M145" s="11"/>
      <c r="N145" s="10"/>
      <c r="O145" s="11"/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2">
        <f t="shared" si="3"/>
        <v>0</v>
      </c>
      <c r="AA145" s="7">
        <v>134</v>
      </c>
    </row>
    <row r="146" spans="1:27" s="61" customFormat="1" ht="16.5" hidden="1" customHeight="1">
      <c r="A146" s="7">
        <f t="shared" si="4"/>
        <v>135</v>
      </c>
      <c r="B146" s="8"/>
      <c r="C146" s="37"/>
      <c r="D146" s="42"/>
      <c r="E146" s="40">
        <f t="shared" si="2"/>
        <v>119</v>
      </c>
      <c r="F146" s="38"/>
      <c r="G146" s="11"/>
      <c r="H146" s="10"/>
      <c r="I146" s="11"/>
      <c r="J146" s="38"/>
      <c r="K146" s="11"/>
      <c r="L146" s="11"/>
      <c r="M146" s="11"/>
      <c r="N146" s="10"/>
      <c r="O146" s="11"/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2">
        <f t="shared" si="3"/>
        <v>0</v>
      </c>
      <c r="AA146" s="7">
        <v>135</v>
      </c>
    </row>
    <row r="147" spans="1:27" s="61" customFormat="1" ht="16.5" hidden="1" customHeight="1">
      <c r="A147" s="7">
        <f t="shared" si="4"/>
        <v>136</v>
      </c>
      <c r="B147" s="8"/>
      <c r="C147" s="37"/>
      <c r="D147" s="42"/>
      <c r="E147" s="40">
        <f t="shared" si="2"/>
        <v>119</v>
      </c>
      <c r="F147" s="38"/>
      <c r="G147" s="11"/>
      <c r="H147" s="10"/>
      <c r="I147" s="11"/>
      <c r="J147" s="38"/>
      <c r="K147" s="11"/>
      <c r="L147" s="11"/>
      <c r="M147" s="11"/>
      <c r="N147" s="10"/>
      <c r="O147" s="11"/>
      <c r="P147" s="10"/>
      <c r="Q147" s="11"/>
      <c r="R147" s="10"/>
      <c r="S147" s="11"/>
      <c r="T147" s="10"/>
      <c r="U147" s="11"/>
      <c r="V147" s="10"/>
      <c r="W147" s="11"/>
      <c r="X147" s="10"/>
      <c r="Y147" s="11"/>
      <c r="Z147" s="12">
        <f t="shared" si="3"/>
        <v>0</v>
      </c>
      <c r="AA147" s="7">
        <v>136</v>
      </c>
    </row>
    <row r="148" spans="1:27" s="61" customFormat="1" ht="16.5" hidden="1" customHeight="1">
      <c r="A148" s="7">
        <f t="shared" si="4"/>
        <v>137</v>
      </c>
      <c r="B148" s="8"/>
      <c r="C148" s="37"/>
      <c r="D148" s="42"/>
      <c r="E148" s="40">
        <f t="shared" si="2"/>
        <v>119</v>
      </c>
      <c r="F148" s="38"/>
      <c r="G148" s="11"/>
      <c r="H148" s="10"/>
      <c r="I148" s="11"/>
      <c r="J148" s="38"/>
      <c r="K148" s="11"/>
      <c r="L148" s="11"/>
      <c r="M148" s="11"/>
      <c r="N148" s="10"/>
      <c r="O148" s="11"/>
      <c r="P148" s="10"/>
      <c r="Q148" s="11"/>
      <c r="R148" s="10"/>
      <c r="S148" s="11"/>
      <c r="T148" s="10"/>
      <c r="U148" s="11"/>
      <c r="V148" s="10"/>
      <c r="W148" s="11"/>
      <c r="X148" s="10"/>
      <c r="Y148" s="11"/>
      <c r="Z148" s="12">
        <f t="shared" si="3"/>
        <v>0</v>
      </c>
      <c r="AA148" s="7">
        <v>137</v>
      </c>
    </row>
    <row r="149" spans="1:27" s="61" customFormat="1" ht="16.5" hidden="1" customHeight="1">
      <c r="A149" s="7">
        <f t="shared" si="4"/>
        <v>138</v>
      </c>
      <c r="B149" s="8"/>
      <c r="C149" s="37"/>
      <c r="D149" s="42"/>
      <c r="E149" s="40">
        <f t="shared" ref="E149:E212" si="5" xml:space="preserve"> DATEDIF(D149,$A$7,"y")</f>
        <v>119</v>
      </c>
      <c r="F149" s="38"/>
      <c r="G149" s="11"/>
      <c r="H149" s="10"/>
      <c r="I149" s="11"/>
      <c r="J149" s="38"/>
      <c r="K149" s="11"/>
      <c r="L149" s="11"/>
      <c r="M149" s="11"/>
      <c r="N149" s="10"/>
      <c r="O149" s="11"/>
      <c r="P149" s="10"/>
      <c r="Q149" s="11"/>
      <c r="R149" s="10"/>
      <c r="S149" s="11"/>
      <c r="T149" s="10"/>
      <c r="U149" s="11"/>
      <c r="V149" s="10"/>
      <c r="W149" s="11"/>
      <c r="X149" s="10"/>
      <c r="Y149" s="11"/>
      <c r="Z149" s="12">
        <f t="shared" si="3"/>
        <v>0</v>
      </c>
      <c r="AA149" s="7">
        <v>138</v>
      </c>
    </row>
    <row r="150" spans="1:27" s="61" customFormat="1" ht="16.5" hidden="1" customHeight="1">
      <c r="A150" s="7">
        <f t="shared" si="4"/>
        <v>139</v>
      </c>
      <c r="B150" s="8"/>
      <c r="C150" s="37"/>
      <c r="D150" s="42"/>
      <c r="E150" s="40">
        <f t="shared" si="5"/>
        <v>119</v>
      </c>
      <c r="F150" s="38"/>
      <c r="G150" s="11"/>
      <c r="H150" s="10"/>
      <c r="I150" s="11"/>
      <c r="J150" s="38"/>
      <c r="K150" s="11"/>
      <c r="L150" s="11"/>
      <c r="M150" s="11"/>
      <c r="N150" s="10"/>
      <c r="O150" s="11"/>
      <c r="P150" s="10"/>
      <c r="Q150" s="11"/>
      <c r="R150" s="10"/>
      <c r="S150" s="11"/>
      <c r="T150" s="10"/>
      <c r="U150" s="11"/>
      <c r="V150" s="10"/>
      <c r="W150" s="11"/>
      <c r="X150" s="10"/>
      <c r="Y150" s="11"/>
      <c r="Z150" s="12">
        <f t="shared" si="3"/>
        <v>0</v>
      </c>
      <c r="AA150" s="7">
        <v>139</v>
      </c>
    </row>
    <row r="151" spans="1:27" s="61" customFormat="1" ht="16.5" hidden="1" customHeight="1">
      <c r="A151" s="7">
        <f t="shared" si="4"/>
        <v>140</v>
      </c>
      <c r="B151" s="8"/>
      <c r="C151" s="37"/>
      <c r="D151" s="42"/>
      <c r="E151" s="40">
        <f t="shared" si="5"/>
        <v>119</v>
      </c>
      <c r="F151" s="38"/>
      <c r="G151" s="11"/>
      <c r="H151" s="10"/>
      <c r="I151" s="11"/>
      <c r="J151" s="38"/>
      <c r="K151" s="11"/>
      <c r="L151" s="11"/>
      <c r="M151" s="11"/>
      <c r="N151" s="10"/>
      <c r="O151" s="11"/>
      <c r="P151" s="10"/>
      <c r="Q151" s="11"/>
      <c r="R151" s="10"/>
      <c r="S151" s="11"/>
      <c r="T151" s="10"/>
      <c r="U151" s="11"/>
      <c r="V151" s="10"/>
      <c r="W151" s="11"/>
      <c r="X151" s="10"/>
      <c r="Y151" s="11"/>
      <c r="Z151" s="12">
        <f t="shared" si="3"/>
        <v>0</v>
      </c>
      <c r="AA151" s="7">
        <v>140</v>
      </c>
    </row>
    <row r="152" spans="1:27" s="61" customFormat="1" ht="16.5" hidden="1" customHeight="1">
      <c r="A152" s="7">
        <f t="shared" si="4"/>
        <v>141</v>
      </c>
      <c r="B152" s="8"/>
      <c r="C152" s="37"/>
      <c r="D152" s="42"/>
      <c r="E152" s="40">
        <f t="shared" si="5"/>
        <v>119</v>
      </c>
      <c r="F152" s="38"/>
      <c r="G152" s="11"/>
      <c r="H152" s="10"/>
      <c r="I152" s="11"/>
      <c r="J152" s="38"/>
      <c r="K152" s="11"/>
      <c r="L152" s="11"/>
      <c r="M152" s="11"/>
      <c r="N152" s="10"/>
      <c r="O152" s="11"/>
      <c r="P152" s="10"/>
      <c r="Q152" s="11"/>
      <c r="R152" s="10"/>
      <c r="S152" s="11"/>
      <c r="T152" s="10"/>
      <c r="U152" s="11"/>
      <c r="V152" s="10"/>
      <c r="W152" s="11"/>
      <c r="X152" s="10"/>
      <c r="Y152" s="11"/>
      <c r="Z152" s="12">
        <f t="shared" si="3"/>
        <v>0</v>
      </c>
      <c r="AA152" s="7">
        <v>141</v>
      </c>
    </row>
    <row r="153" spans="1:27" s="61" customFormat="1" ht="16.5" hidden="1" customHeight="1">
      <c r="A153" s="7">
        <f t="shared" si="4"/>
        <v>142</v>
      </c>
      <c r="B153" s="8"/>
      <c r="C153" s="37"/>
      <c r="D153" s="42"/>
      <c r="E153" s="40">
        <f t="shared" si="5"/>
        <v>119</v>
      </c>
      <c r="F153" s="38"/>
      <c r="G153" s="11"/>
      <c r="H153" s="10"/>
      <c r="I153" s="11"/>
      <c r="J153" s="38"/>
      <c r="K153" s="11"/>
      <c r="L153" s="11"/>
      <c r="M153" s="11"/>
      <c r="N153" s="10"/>
      <c r="O153" s="11"/>
      <c r="P153" s="10"/>
      <c r="Q153" s="11"/>
      <c r="R153" s="10"/>
      <c r="S153" s="11"/>
      <c r="T153" s="10"/>
      <c r="U153" s="11"/>
      <c r="V153" s="10"/>
      <c r="W153" s="11"/>
      <c r="X153" s="10"/>
      <c r="Y153" s="11"/>
      <c r="Z153" s="12">
        <f t="shared" si="3"/>
        <v>0</v>
      </c>
      <c r="AA153" s="7">
        <v>142</v>
      </c>
    </row>
    <row r="154" spans="1:27" s="61" customFormat="1" ht="16.5" hidden="1" customHeight="1">
      <c r="A154" s="7">
        <f t="shared" si="4"/>
        <v>143</v>
      </c>
      <c r="B154" s="8"/>
      <c r="C154" s="37"/>
      <c r="D154" s="42"/>
      <c r="E154" s="40">
        <f t="shared" si="5"/>
        <v>119</v>
      </c>
      <c r="F154" s="38"/>
      <c r="G154" s="11"/>
      <c r="H154" s="10"/>
      <c r="I154" s="11"/>
      <c r="J154" s="38"/>
      <c r="K154" s="11"/>
      <c r="L154" s="11"/>
      <c r="M154" s="11"/>
      <c r="N154" s="10"/>
      <c r="O154" s="11"/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2">
        <f t="shared" si="3"/>
        <v>0</v>
      </c>
      <c r="AA154" s="7">
        <v>143</v>
      </c>
    </row>
    <row r="155" spans="1:27" s="61" customFormat="1" ht="16.5" hidden="1" customHeight="1">
      <c r="A155" s="7">
        <f t="shared" si="4"/>
        <v>144</v>
      </c>
      <c r="B155" s="8"/>
      <c r="C155" s="37"/>
      <c r="D155" s="42"/>
      <c r="E155" s="40">
        <f t="shared" si="5"/>
        <v>119</v>
      </c>
      <c r="F155" s="38"/>
      <c r="G155" s="11"/>
      <c r="H155" s="10"/>
      <c r="I155" s="11"/>
      <c r="J155" s="38"/>
      <c r="K155" s="11"/>
      <c r="L155" s="11"/>
      <c r="M155" s="11"/>
      <c r="N155" s="10"/>
      <c r="O155" s="11"/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2">
        <f t="shared" si="3"/>
        <v>0</v>
      </c>
      <c r="AA155" s="7">
        <v>144</v>
      </c>
    </row>
    <row r="156" spans="1:27" s="61" customFormat="1" ht="16.5" hidden="1" customHeight="1">
      <c r="A156" s="7">
        <f t="shared" si="4"/>
        <v>145</v>
      </c>
      <c r="B156" s="8"/>
      <c r="C156" s="37"/>
      <c r="D156" s="42"/>
      <c r="E156" s="40">
        <f t="shared" si="5"/>
        <v>119</v>
      </c>
      <c r="F156" s="38"/>
      <c r="G156" s="11"/>
      <c r="H156" s="10"/>
      <c r="I156" s="11"/>
      <c r="J156" s="38"/>
      <c r="K156" s="11"/>
      <c r="L156" s="11"/>
      <c r="M156" s="11"/>
      <c r="N156" s="10"/>
      <c r="O156" s="11"/>
      <c r="P156" s="10"/>
      <c r="Q156" s="11"/>
      <c r="R156" s="10"/>
      <c r="S156" s="11"/>
      <c r="T156" s="10"/>
      <c r="U156" s="11"/>
      <c r="V156" s="10"/>
      <c r="W156" s="11"/>
      <c r="X156" s="10"/>
      <c r="Y156" s="11"/>
      <c r="Z156" s="12">
        <f t="shared" si="3"/>
        <v>0</v>
      </c>
      <c r="AA156" s="7">
        <v>145</v>
      </c>
    </row>
    <row r="157" spans="1:27" s="61" customFormat="1" ht="16.5" hidden="1" customHeight="1">
      <c r="A157" s="7">
        <f t="shared" si="4"/>
        <v>146</v>
      </c>
      <c r="B157" s="8"/>
      <c r="C157" s="37"/>
      <c r="D157" s="42"/>
      <c r="E157" s="40">
        <f t="shared" si="5"/>
        <v>119</v>
      </c>
      <c r="F157" s="38"/>
      <c r="G157" s="11"/>
      <c r="H157" s="10"/>
      <c r="I157" s="11"/>
      <c r="J157" s="38"/>
      <c r="K157" s="11"/>
      <c r="L157" s="11"/>
      <c r="M157" s="11"/>
      <c r="N157" s="10"/>
      <c r="O157" s="11"/>
      <c r="P157" s="10"/>
      <c r="Q157" s="11"/>
      <c r="R157" s="10"/>
      <c r="S157" s="11"/>
      <c r="T157" s="10"/>
      <c r="U157" s="11"/>
      <c r="V157" s="10"/>
      <c r="W157" s="11"/>
      <c r="X157" s="10"/>
      <c r="Y157" s="11"/>
      <c r="Z157" s="12">
        <f t="shared" si="3"/>
        <v>0</v>
      </c>
      <c r="AA157" s="7">
        <v>146</v>
      </c>
    </row>
    <row r="158" spans="1:27" s="61" customFormat="1" ht="16.5" hidden="1" customHeight="1">
      <c r="A158" s="7">
        <f t="shared" si="4"/>
        <v>147</v>
      </c>
      <c r="B158" s="8"/>
      <c r="C158" s="37"/>
      <c r="D158" s="42"/>
      <c r="E158" s="40">
        <f t="shared" si="5"/>
        <v>119</v>
      </c>
      <c r="F158" s="38"/>
      <c r="G158" s="11"/>
      <c r="H158" s="10"/>
      <c r="I158" s="11"/>
      <c r="J158" s="38"/>
      <c r="K158" s="11"/>
      <c r="L158" s="11"/>
      <c r="M158" s="11"/>
      <c r="N158" s="10"/>
      <c r="O158" s="11"/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2">
        <f t="shared" si="3"/>
        <v>0</v>
      </c>
      <c r="AA158" s="7">
        <v>147</v>
      </c>
    </row>
    <row r="159" spans="1:27" s="61" customFormat="1" ht="16.5" hidden="1" customHeight="1">
      <c r="A159" s="7">
        <f t="shared" si="4"/>
        <v>148</v>
      </c>
      <c r="B159" s="8"/>
      <c r="C159" s="37"/>
      <c r="D159" s="42"/>
      <c r="E159" s="40">
        <f t="shared" si="5"/>
        <v>119</v>
      </c>
      <c r="F159" s="38"/>
      <c r="G159" s="11"/>
      <c r="H159" s="10"/>
      <c r="I159" s="11"/>
      <c r="J159" s="38"/>
      <c r="K159" s="11"/>
      <c r="L159" s="11"/>
      <c r="M159" s="11"/>
      <c r="N159" s="10"/>
      <c r="O159" s="11"/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2">
        <f t="shared" si="3"/>
        <v>0</v>
      </c>
      <c r="AA159" s="7">
        <v>148</v>
      </c>
    </row>
    <row r="160" spans="1:27" s="61" customFormat="1" ht="16.5" hidden="1" customHeight="1">
      <c r="A160" s="7">
        <f t="shared" si="4"/>
        <v>149</v>
      </c>
      <c r="B160" s="8"/>
      <c r="C160" s="37"/>
      <c r="D160" s="42"/>
      <c r="E160" s="40">
        <f t="shared" si="5"/>
        <v>119</v>
      </c>
      <c r="F160" s="38"/>
      <c r="G160" s="11"/>
      <c r="H160" s="10"/>
      <c r="I160" s="11"/>
      <c r="J160" s="38"/>
      <c r="K160" s="11"/>
      <c r="L160" s="11"/>
      <c r="M160" s="11"/>
      <c r="N160" s="10"/>
      <c r="O160" s="11"/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2">
        <f t="shared" si="3"/>
        <v>0</v>
      </c>
      <c r="AA160" s="7">
        <v>149</v>
      </c>
    </row>
    <row r="161" spans="1:27" s="61" customFormat="1" ht="16.5" hidden="1" customHeight="1">
      <c r="A161" s="7">
        <f t="shared" si="4"/>
        <v>150</v>
      </c>
      <c r="B161" s="8"/>
      <c r="C161" s="37"/>
      <c r="D161" s="42"/>
      <c r="E161" s="40">
        <f t="shared" si="5"/>
        <v>119</v>
      </c>
      <c r="F161" s="38"/>
      <c r="G161" s="11"/>
      <c r="H161" s="10"/>
      <c r="I161" s="11"/>
      <c r="J161" s="38"/>
      <c r="K161" s="11"/>
      <c r="L161" s="11"/>
      <c r="M161" s="11"/>
      <c r="N161" s="10"/>
      <c r="O161" s="11"/>
      <c r="P161" s="10"/>
      <c r="Q161" s="11"/>
      <c r="R161" s="10"/>
      <c r="S161" s="11"/>
      <c r="T161" s="10"/>
      <c r="U161" s="11"/>
      <c r="V161" s="10"/>
      <c r="W161" s="11"/>
      <c r="X161" s="10"/>
      <c r="Y161" s="11"/>
      <c r="Z161" s="12">
        <f t="shared" si="3"/>
        <v>0</v>
      </c>
      <c r="AA161" s="7">
        <v>150</v>
      </c>
    </row>
    <row r="162" spans="1:27" s="61" customFormat="1" ht="16.5" hidden="1" customHeight="1">
      <c r="A162" s="7">
        <f t="shared" si="4"/>
        <v>151</v>
      </c>
      <c r="B162" s="8"/>
      <c r="C162" s="37"/>
      <c r="D162" s="42"/>
      <c r="E162" s="40">
        <f t="shared" si="5"/>
        <v>119</v>
      </c>
      <c r="F162" s="38"/>
      <c r="G162" s="11"/>
      <c r="H162" s="10"/>
      <c r="I162" s="11"/>
      <c r="J162" s="38"/>
      <c r="K162" s="11"/>
      <c r="L162" s="11"/>
      <c r="M162" s="11"/>
      <c r="N162" s="10"/>
      <c r="O162" s="11"/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2">
        <f t="shared" si="3"/>
        <v>0</v>
      </c>
      <c r="AA162" s="7">
        <v>151</v>
      </c>
    </row>
    <row r="163" spans="1:27" s="61" customFormat="1" ht="16.5" hidden="1" customHeight="1">
      <c r="A163" s="7">
        <f t="shared" si="4"/>
        <v>152</v>
      </c>
      <c r="B163" s="8"/>
      <c r="C163" s="37"/>
      <c r="D163" s="42"/>
      <c r="E163" s="40">
        <f t="shared" si="5"/>
        <v>119</v>
      </c>
      <c r="F163" s="38"/>
      <c r="G163" s="11"/>
      <c r="H163" s="10"/>
      <c r="I163" s="11"/>
      <c r="J163" s="38"/>
      <c r="K163" s="11"/>
      <c r="L163" s="11"/>
      <c r="M163" s="11"/>
      <c r="N163" s="10"/>
      <c r="O163" s="11"/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2">
        <f t="shared" si="3"/>
        <v>0</v>
      </c>
      <c r="AA163" s="7">
        <v>152</v>
      </c>
    </row>
    <row r="164" spans="1:27" s="61" customFormat="1" ht="16.5" hidden="1" customHeight="1">
      <c r="A164" s="7">
        <f t="shared" si="4"/>
        <v>153</v>
      </c>
      <c r="B164" s="8"/>
      <c r="C164" s="37"/>
      <c r="D164" s="42"/>
      <c r="E164" s="40">
        <f t="shared" si="5"/>
        <v>119</v>
      </c>
      <c r="F164" s="38"/>
      <c r="G164" s="11"/>
      <c r="H164" s="10"/>
      <c r="I164" s="11"/>
      <c r="J164" s="38"/>
      <c r="K164" s="11"/>
      <c r="L164" s="11"/>
      <c r="M164" s="11"/>
      <c r="N164" s="10"/>
      <c r="O164" s="11"/>
      <c r="P164" s="10"/>
      <c r="Q164" s="11"/>
      <c r="R164" s="10"/>
      <c r="S164" s="11"/>
      <c r="T164" s="10"/>
      <c r="U164" s="11"/>
      <c r="V164" s="10"/>
      <c r="W164" s="11"/>
      <c r="X164" s="10"/>
      <c r="Y164" s="11"/>
      <c r="Z164" s="12">
        <f t="shared" si="3"/>
        <v>0</v>
      </c>
      <c r="AA164" s="7">
        <v>153</v>
      </c>
    </row>
    <row r="165" spans="1:27" s="61" customFormat="1" ht="16.5" hidden="1" customHeight="1">
      <c r="A165" s="7">
        <f t="shared" si="4"/>
        <v>154</v>
      </c>
      <c r="B165" s="8"/>
      <c r="C165" s="37"/>
      <c r="D165" s="42"/>
      <c r="E165" s="40">
        <f t="shared" si="5"/>
        <v>119</v>
      </c>
      <c r="F165" s="38"/>
      <c r="G165" s="11"/>
      <c r="H165" s="10"/>
      <c r="I165" s="11"/>
      <c r="J165" s="38"/>
      <c r="K165" s="11"/>
      <c r="L165" s="11"/>
      <c r="M165" s="11"/>
      <c r="N165" s="10"/>
      <c r="O165" s="11"/>
      <c r="P165" s="10"/>
      <c r="Q165" s="11"/>
      <c r="R165" s="10"/>
      <c r="S165" s="11"/>
      <c r="T165" s="10"/>
      <c r="U165" s="11"/>
      <c r="V165" s="10"/>
      <c r="W165" s="11"/>
      <c r="X165" s="10"/>
      <c r="Y165" s="11"/>
      <c r="Z165" s="12">
        <f t="shared" si="3"/>
        <v>0</v>
      </c>
      <c r="AA165" s="7">
        <v>154</v>
      </c>
    </row>
    <row r="166" spans="1:27" s="61" customFormat="1" ht="16.5" hidden="1" customHeight="1">
      <c r="A166" s="7">
        <f t="shared" si="4"/>
        <v>155</v>
      </c>
      <c r="B166" s="8"/>
      <c r="C166" s="37"/>
      <c r="D166" s="42"/>
      <c r="E166" s="40">
        <f t="shared" si="5"/>
        <v>119</v>
      </c>
      <c r="F166" s="38"/>
      <c r="G166" s="11"/>
      <c r="H166" s="10"/>
      <c r="I166" s="11"/>
      <c r="J166" s="38"/>
      <c r="K166" s="11"/>
      <c r="L166" s="11"/>
      <c r="M166" s="11"/>
      <c r="N166" s="10"/>
      <c r="O166" s="11"/>
      <c r="P166" s="10"/>
      <c r="Q166" s="11"/>
      <c r="R166" s="10"/>
      <c r="S166" s="11"/>
      <c r="T166" s="10"/>
      <c r="U166" s="11"/>
      <c r="V166" s="10"/>
      <c r="W166" s="11"/>
      <c r="X166" s="10"/>
      <c r="Y166" s="11"/>
      <c r="Z166" s="12">
        <f t="shared" si="3"/>
        <v>0</v>
      </c>
      <c r="AA166" s="7">
        <v>155</v>
      </c>
    </row>
    <row r="167" spans="1:27" s="61" customFormat="1" ht="16.5" hidden="1" customHeight="1">
      <c r="A167" s="7">
        <f t="shared" si="4"/>
        <v>156</v>
      </c>
      <c r="B167" s="8"/>
      <c r="C167" s="37"/>
      <c r="D167" s="42"/>
      <c r="E167" s="40">
        <f t="shared" si="5"/>
        <v>119</v>
      </c>
      <c r="F167" s="38"/>
      <c r="G167" s="11"/>
      <c r="H167" s="10"/>
      <c r="I167" s="11"/>
      <c r="J167" s="38"/>
      <c r="K167" s="11"/>
      <c r="L167" s="11"/>
      <c r="M167" s="11"/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2">
        <f t="shared" si="3"/>
        <v>0</v>
      </c>
      <c r="AA167" s="7">
        <v>156</v>
      </c>
    </row>
    <row r="168" spans="1:27" s="61" customFormat="1" ht="16.5" hidden="1" customHeight="1">
      <c r="A168" s="7">
        <f t="shared" si="4"/>
        <v>157</v>
      </c>
      <c r="B168" s="8"/>
      <c r="C168" s="37"/>
      <c r="D168" s="42"/>
      <c r="E168" s="40">
        <f t="shared" si="5"/>
        <v>119</v>
      </c>
      <c r="F168" s="38"/>
      <c r="G168" s="11"/>
      <c r="H168" s="10"/>
      <c r="I168" s="11"/>
      <c r="J168" s="38"/>
      <c r="K168" s="11"/>
      <c r="L168" s="11"/>
      <c r="M168" s="11"/>
      <c r="N168" s="10"/>
      <c r="O168" s="11"/>
      <c r="P168" s="10"/>
      <c r="Q168" s="11"/>
      <c r="R168" s="10"/>
      <c r="S168" s="11"/>
      <c r="T168" s="10"/>
      <c r="U168" s="11"/>
      <c r="V168" s="10"/>
      <c r="W168" s="11"/>
      <c r="X168" s="10"/>
      <c r="Y168" s="11"/>
      <c r="Z168" s="12">
        <f t="shared" si="3"/>
        <v>0</v>
      </c>
      <c r="AA168" s="7">
        <v>157</v>
      </c>
    </row>
    <row r="169" spans="1:27" s="61" customFormat="1" ht="16.5" hidden="1" customHeight="1">
      <c r="A169" s="7">
        <f t="shared" si="4"/>
        <v>158</v>
      </c>
      <c r="B169" s="8"/>
      <c r="C169" s="37"/>
      <c r="D169" s="42"/>
      <c r="E169" s="40">
        <f t="shared" si="5"/>
        <v>119</v>
      </c>
      <c r="F169" s="38"/>
      <c r="G169" s="11"/>
      <c r="H169" s="10"/>
      <c r="I169" s="11"/>
      <c r="J169" s="38"/>
      <c r="K169" s="11"/>
      <c r="L169" s="11"/>
      <c r="M169" s="11"/>
      <c r="N169" s="10"/>
      <c r="O169" s="11"/>
      <c r="P169" s="10"/>
      <c r="Q169" s="11"/>
      <c r="R169" s="10"/>
      <c r="S169" s="11"/>
      <c r="T169" s="10"/>
      <c r="U169" s="11"/>
      <c r="V169" s="10"/>
      <c r="W169" s="11"/>
      <c r="X169" s="10"/>
      <c r="Y169" s="11"/>
      <c r="Z169" s="12">
        <f t="shared" si="3"/>
        <v>0</v>
      </c>
      <c r="AA169" s="7">
        <v>158</v>
      </c>
    </row>
    <row r="170" spans="1:27" s="61" customFormat="1" ht="16.5" hidden="1" customHeight="1">
      <c r="A170" s="7">
        <f t="shared" si="4"/>
        <v>159</v>
      </c>
      <c r="B170" s="8"/>
      <c r="C170" s="37"/>
      <c r="D170" s="42"/>
      <c r="E170" s="40">
        <f t="shared" si="5"/>
        <v>119</v>
      </c>
      <c r="F170" s="38"/>
      <c r="G170" s="11"/>
      <c r="H170" s="10"/>
      <c r="I170" s="11"/>
      <c r="J170" s="38"/>
      <c r="K170" s="11"/>
      <c r="L170" s="11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2">
        <f t="shared" ref="Z170:Z201" si="6">SUM(G170,I170+K170+M170+O170+S170+Q170+U170+W170+Y170)</f>
        <v>0</v>
      </c>
      <c r="AA170" s="7">
        <v>159</v>
      </c>
    </row>
    <row r="171" spans="1:27" s="61" customFormat="1" ht="16.5" hidden="1" customHeight="1">
      <c r="A171" s="7">
        <f t="shared" si="4"/>
        <v>160</v>
      </c>
      <c r="B171" s="8"/>
      <c r="C171" s="37"/>
      <c r="D171" s="42"/>
      <c r="E171" s="40">
        <f t="shared" si="5"/>
        <v>119</v>
      </c>
      <c r="F171" s="38"/>
      <c r="G171" s="11"/>
      <c r="H171" s="10"/>
      <c r="I171" s="11"/>
      <c r="J171" s="38"/>
      <c r="K171" s="11"/>
      <c r="L171" s="11"/>
      <c r="M171" s="11"/>
      <c r="N171" s="10"/>
      <c r="O171" s="11"/>
      <c r="P171" s="10"/>
      <c r="Q171" s="11"/>
      <c r="R171" s="10"/>
      <c r="S171" s="11"/>
      <c r="T171" s="10"/>
      <c r="U171" s="11"/>
      <c r="V171" s="10"/>
      <c r="W171" s="11"/>
      <c r="X171" s="10"/>
      <c r="Y171" s="11"/>
      <c r="Z171" s="12">
        <f t="shared" si="6"/>
        <v>0</v>
      </c>
      <c r="AA171" s="7">
        <v>160</v>
      </c>
    </row>
    <row r="172" spans="1:27" s="61" customFormat="1" ht="16.5" hidden="1" customHeight="1">
      <c r="A172" s="7">
        <f t="shared" si="4"/>
        <v>161</v>
      </c>
      <c r="B172" s="8"/>
      <c r="C172" s="37"/>
      <c r="D172" s="42"/>
      <c r="E172" s="40">
        <f t="shared" si="5"/>
        <v>119</v>
      </c>
      <c r="F172" s="38"/>
      <c r="G172" s="11"/>
      <c r="H172" s="10"/>
      <c r="I172" s="11"/>
      <c r="J172" s="38"/>
      <c r="K172" s="11"/>
      <c r="L172" s="11"/>
      <c r="M172" s="11"/>
      <c r="N172" s="10"/>
      <c r="O172" s="11"/>
      <c r="P172" s="10"/>
      <c r="Q172" s="11"/>
      <c r="R172" s="10"/>
      <c r="S172" s="11"/>
      <c r="T172" s="10"/>
      <c r="U172" s="11"/>
      <c r="V172" s="10"/>
      <c r="W172" s="11"/>
      <c r="X172" s="10"/>
      <c r="Y172" s="11"/>
      <c r="Z172" s="12">
        <f t="shared" si="6"/>
        <v>0</v>
      </c>
      <c r="AA172" s="7">
        <v>161</v>
      </c>
    </row>
    <row r="173" spans="1:27" s="61" customFormat="1" ht="16.5" hidden="1" customHeight="1">
      <c r="A173" s="7">
        <f t="shared" si="4"/>
        <v>162</v>
      </c>
      <c r="B173" s="8"/>
      <c r="C173" s="37"/>
      <c r="D173" s="42"/>
      <c r="E173" s="40">
        <f t="shared" si="5"/>
        <v>119</v>
      </c>
      <c r="F173" s="38"/>
      <c r="G173" s="11"/>
      <c r="H173" s="10"/>
      <c r="I173" s="11"/>
      <c r="J173" s="38"/>
      <c r="K173" s="11"/>
      <c r="L173" s="11"/>
      <c r="M173" s="11"/>
      <c r="N173" s="10"/>
      <c r="O173" s="11"/>
      <c r="P173" s="10"/>
      <c r="Q173" s="11"/>
      <c r="R173" s="10"/>
      <c r="S173" s="11"/>
      <c r="T173" s="10"/>
      <c r="U173" s="11"/>
      <c r="V173" s="10"/>
      <c r="W173" s="11"/>
      <c r="X173" s="10"/>
      <c r="Y173" s="11"/>
      <c r="Z173" s="12">
        <f t="shared" si="6"/>
        <v>0</v>
      </c>
      <c r="AA173" s="7">
        <v>162</v>
      </c>
    </row>
    <row r="174" spans="1:27" s="61" customFormat="1" ht="16.5" hidden="1" customHeight="1">
      <c r="A174" s="7">
        <f t="shared" si="4"/>
        <v>163</v>
      </c>
      <c r="B174" s="8"/>
      <c r="C174" s="37"/>
      <c r="D174" s="42"/>
      <c r="E174" s="40">
        <f t="shared" si="5"/>
        <v>119</v>
      </c>
      <c r="F174" s="38"/>
      <c r="G174" s="11"/>
      <c r="H174" s="10"/>
      <c r="I174" s="11"/>
      <c r="J174" s="38"/>
      <c r="K174" s="11"/>
      <c r="L174" s="11"/>
      <c r="M174" s="11"/>
      <c r="N174" s="10"/>
      <c r="O174" s="11"/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2">
        <f t="shared" si="6"/>
        <v>0</v>
      </c>
      <c r="AA174" s="7">
        <v>163</v>
      </c>
    </row>
    <row r="175" spans="1:27" s="61" customFormat="1" ht="16.5" hidden="1" customHeight="1">
      <c r="A175" s="7">
        <f t="shared" si="4"/>
        <v>164</v>
      </c>
      <c r="B175" s="8"/>
      <c r="C175" s="37"/>
      <c r="D175" s="42"/>
      <c r="E175" s="40">
        <f t="shared" si="5"/>
        <v>119</v>
      </c>
      <c r="F175" s="38"/>
      <c r="G175" s="11"/>
      <c r="H175" s="10"/>
      <c r="I175" s="11"/>
      <c r="J175" s="38"/>
      <c r="K175" s="11"/>
      <c r="L175" s="11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2">
        <f t="shared" si="6"/>
        <v>0</v>
      </c>
      <c r="AA175" s="7">
        <v>164</v>
      </c>
    </row>
    <row r="176" spans="1:27" s="61" customFormat="1" ht="16.5" hidden="1" customHeight="1">
      <c r="A176" s="7">
        <f t="shared" si="4"/>
        <v>165</v>
      </c>
      <c r="B176" s="8"/>
      <c r="C176" s="37"/>
      <c r="D176" s="42"/>
      <c r="E176" s="40">
        <f t="shared" si="5"/>
        <v>119</v>
      </c>
      <c r="F176" s="38"/>
      <c r="G176" s="11"/>
      <c r="H176" s="10"/>
      <c r="I176" s="11"/>
      <c r="J176" s="38"/>
      <c r="K176" s="11"/>
      <c r="L176" s="11"/>
      <c r="M176" s="11"/>
      <c r="N176" s="10"/>
      <c r="O176" s="11"/>
      <c r="P176" s="10"/>
      <c r="Q176" s="11"/>
      <c r="R176" s="10"/>
      <c r="S176" s="11"/>
      <c r="T176" s="10"/>
      <c r="U176" s="11"/>
      <c r="V176" s="10"/>
      <c r="W176" s="11"/>
      <c r="X176" s="10"/>
      <c r="Y176" s="11"/>
      <c r="Z176" s="12">
        <f t="shared" si="6"/>
        <v>0</v>
      </c>
      <c r="AA176" s="7">
        <v>165</v>
      </c>
    </row>
    <row r="177" spans="1:27" s="61" customFormat="1" ht="16.5" hidden="1" customHeight="1">
      <c r="A177" s="7">
        <f t="shared" si="4"/>
        <v>166</v>
      </c>
      <c r="B177" s="8"/>
      <c r="C177" s="37"/>
      <c r="D177" s="42"/>
      <c r="E177" s="40">
        <f t="shared" si="5"/>
        <v>119</v>
      </c>
      <c r="F177" s="38"/>
      <c r="G177" s="11"/>
      <c r="H177" s="10"/>
      <c r="I177" s="11"/>
      <c r="J177" s="38"/>
      <c r="K177" s="11"/>
      <c r="L177" s="11"/>
      <c r="M177" s="11"/>
      <c r="N177" s="10"/>
      <c r="O177" s="11"/>
      <c r="P177" s="10"/>
      <c r="Q177" s="11"/>
      <c r="R177" s="10"/>
      <c r="S177" s="11"/>
      <c r="T177" s="10"/>
      <c r="U177" s="11"/>
      <c r="V177" s="10"/>
      <c r="W177" s="11"/>
      <c r="X177" s="10"/>
      <c r="Y177" s="11"/>
      <c r="Z177" s="12">
        <f t="shared" si="6"/>
        <v>0</v>
      </c>
      <c r="AA177" s="7">
        <v>166</v>
      </c>
    </row>
    <row r="178" spans="1:27" s="61" customFormat="1" ht="16.5" hidden="1" customHeight="1">
      <c r="A178" s="7">
        <f t="shared" si="4"/>
        <v>167</v>
      </c>
      <c r="B178" s="8"/>
      <c r="C178" s="37"/>
      <c r="D178" s="42"/>
      <c r="E178" s="40">
        <f t="shared" si="5"/>
        <v>119</v>
      </c>
      <c r="F178" s="38"/>
      <c r="G178" s="11"/>
      <c r="H178" s="10"/>
      <c r="I178" s="11"/>
      <c r="J178" s="38"/>
      <c r="K178" s="11"/>
      <c r="L178" s="11"/>
      <c r="M178" s="11"/>
      <c r="N178" s="10"/>
      <c r="O178" s="11"/>
      <c r="P178" s="10"/>
      <c r="Q178" s="11"/>
      <c r="R178" s="10"/>
      <c r="S178" s="11"/>
      <c r="T178" s="10"/>
      <c r="U178" s="11"/>
      <c r="V178" s="10"/>
      <c r="W178" s="11"/>
      <c r="X178" s="10"/>
      <c r="Y178" s="11"/>
      <c r="Z178" s="12">
        <f t="shared" si="6"/>
        <v>0</v>
      </c>
      <c r="AA178" s="7">
        <v>167</v>
      </c>
    </row>
    <row r="179" spans="1:27" s="61" customFormat="1" ht="16.5" hidden="1" customHeight="1">
      <c r="A179" s="7">
        <f t="shared" si="4"/>
        <v>168</v>
      </c>
      <c r="B179" s="8"/>
      <c r="C179" s="37"/>
      <c r="D179" s="42"/>
      <c r="E179" s="40">
        <f t="shared" si="5"/>
        <v>119</v>
      </c>
      <c r="F179" s="38"/>
      <c r="G179" s="11"/>
      <c r="H179" s="10"/>
      <c r="I179" s="11"/>
      <c r="J179" s="38"/>
      <c r="K179" s="11"/>
      <c r="L179" s="11"/>
      <c r="M179" s="11"/>
      <c r="N179" s="10"/>
      <c r="O179" s="11"/>
      <c r="P179" s="10"/>
      <c r="Q179" s="11"/>
      <c r="R179" s="10"/>
      <c r="S179" s="11"/>
      <c r="T179" s="10"/>
      <c r="U179" s="11"/>
      <c r="V179" s="10"/>
      <c r="W179" s="11"/>
      <c r="X179" s="10"/>
      <c r="Y179" s="11"/>
      <c r="Z179" s="12">
        <f t="shared" si="6"/>
        <v>0</v>
      </c>
      <c r="AA179" s="7">
        <v>168</v>
      </c>
    </row>
    <row r="180" spans="1:27" s="61" customFormat="1" ht="16.5" hidden="1" customHeight="1">
      <c r="A180" s="7">
        <f t="shared" si="4"/>
        <v>169</v>
      </c>
      <c r="B180" s="8"/>
      <c r="C180" s="37"/>
      <c r="D180" s="42"/>
      <c r="E180" s="40">
        <f t="shared" si="5"/>
        <v>119</v>
      </c>
      <c r="F180" s="38"/>
      <c r="G180" s="11"/>
      <c r="H180" s="10"/>
      <c r="I180" s="11"/>
      <c r="J180" s="38"/>
      <c r="K180" s="11"/>
      <c r="L180" s="11"/>
      <c r="M180" s="11"/>
      <c r="N180" s="10"/>
      <c r="O180" s="11"/>
      <c r="P180" s="10"/>
      <c r="Q180" s="11"/>
      <c r="R180" s="10"/>
      <c r="S180" s="11"/>
      <c r="T180" s="10"/>
      <c r="U180" s="11"/>
      <c r="V180" s="10"/>
      <c r="W180" s="11"/>
      <c r="X180" s="10"/>
      <c r="Y180" s="11"/>
      <c r="Z180" s="12">
        <f t="shared" si="6"/>
        <v>0</v>
      </c>
      <c r="AA180" s="7">
        <v>169</v>
      </c>
    </row>
    <row r="181" spans="1:27" s="61" customFormat="1" ht="16.5" hidden="1" customHeight="1">
      <c r="A181" s="7">
        <f t="shared" si="4"/>
        <v>170</v>
      </c>
      <c r="B181" s="8"/>
      <c r="C181" s="37"/>
      <c r="D181" s="42"/>
      <c r="E181" s="40">
        <f t="shared" si="5"/>
        <v>119</v>
      </c>
      <c r="F181" s="38"/>
      <c r="G181" s="11"/>
      <c r="H181" s="10"/>
      <c r="I181" s="11"/>
      <c r="J181" s="38"/>
      <c r="K181" s="11"/>
      <c r="L181" s="11"/>
      <c r="M181" s="11"/>
      <c r="N181" s="10"/>
      <c r="O181" s="11"/>
      <c r="P181" s="10"/>
      <c r="Q181" s="11"/>
      <c r="R181" s="10"/>
      <c r="S181" s="11"/>
      <c r="T181" s="10"/>
      <c r="U181" s="11"/>
      <c r="V181" s="10"/>
      <c r="W181" s="11"/>
      <c r="X181" s="10"/>
      <c r="Y181" s="11"/>
      <c r="Z181" s="12">
        <f t="shared" si="6"/>
        <v>0</v>
      </c>
      <c r="AA181" s="7">
        <v>170</v>
      </c>
    </row>
    <row r="182" spans="1:27" s="61" customFormat="1" ht="16.5" hidden="1" customHeight="1">
      <c r="A182" s="7">
        <f t="shared" si="4"/>
        <v>171</v>
      </c>
      <c r="B182" s="8"/>
      <c r="C182" s="37"/>
      <c r="D182" s="42"/>
      <c r="E182" s="40">
        <f t="shared" si="5"/>
        <v>119</v>
      </c>
      <c r="F182" s="38"/>
      <c r="G182" s="11"/>
      <c r="H182" s="10"/>
      <c r="I182" s="11"/>
      <c r="J182" s="38"/>
      <c r="K182" s="11"/>
      <c r="L182" s="11"/>
      <c r="M182" s="11"/>
      <c r="N182" s="10"/>
      <c r="O182" s="11"/>
      <c r="P182" s="10"/>
      <c r="Q182" s="11"/>
      <c r="R182" s="10"/>
      <c r="S182" s="11"/>
      <c r="T182" s="10"/>
      <c r="U182" s="11"/>
      <c r="V182" s="10"/>
      <c r="W182" s="11"/>
      <c r="X182" s="10"/>
      <c r="Y182" s="11"/>
      <c r="Z182" s="12">
        <f t="shared" si="6"/>
        <v>0</v>
      </c>
      <c r="AA182" s="7">
        <v>171</v>
      </c>
    </row>
    <row r="183" spans="1:27" s="61" customFormat="1" ht="16.5" hidden="1" customHeight="1">
      <c r="A183" s="7">
        <f t="shared" si="4"/>
        <v>172</v>
      </c>
      <c r="B183" s="8"/>
      <c r="C183" s="37"/>
      <c r="D183" s="42"/>
      <c r="E183" s="40">
        <f t="shared" si="5"/>
        <v>119</v>
      </c>
      <c r="F183" s="38"/>
      <c r="G183" s="11"/>
      <c r="H183" s="10"/>
      <c r="I183" s="11"/>
      <c r="J183" s="38"/>
      <c r="K183" s="11"/>
      <c r="L183" s="11"/>
      <c r="M183" s="11"/>
      <c r="N183" s="10"/>
      <c r="O183" s="11"/>
      <c r="P183" s="10"/>
      <c r="Q183" s="11"/>
      <c r="R183" s="10"/>
      <c r="S183" s="11"/>
      <c r="T183" s="10"/>
      <c r="U183" s="11"/>
      <c r="V183" s="10"/>
      <c r="W183" s="11"/>
      <c r="X183" s="10"/>
      <c r="Y183" s="11"/>
      <c r="Z183" s="12">
        <f t="shared" si="6"/>
        <v>0</v>
      </c>
      <c r="AA183" s="7">
        <v>172</v>
      </c>
    </row>
    <row r="184" spans="1:27" s="61" customFormat="1" ht="16.5" hidden="1" customHeight="1">
      <c r="A184" s="7">
        <f t="shared" si="4"/>
        <v>173</v>
      </c>
      <c r="B184" s="8"/>
      <c r="C184" s="37"/>
      <c r="D184" s="42"/>
      <c r="E184" s="40">
        <f t="shared" si="5"/>
        <v>119</v>
      </c>
      <c r="F184" s="38"/>
      <c r="G184" s="11"/>
      <c r="H184" s="10"/>
      <c r="I184" s="11"/>
      <c r="J184" s="38"/>
      <c r="K184" s="11"/>
      <c r="L184" s="11"/>
      <c r="M184" s="11"/>
      <c r="N184" s="10"/>
      <c r="O184" s="11"/>
      <c r="P184" s="10"/>
      <c r="Q184" s="11"/>
      <c r="R184" s="10"/>
      <c r="S184" s="11"/>
      <c r="T184" s="10"/>
      <c r="U184" s="11"/>
      <c r="V184" s="10"/>
      <c r="W184" s="11"/>
      <c r="X184" s="10"/>
      <c r="Y184" s="11"/>
      <c r="Z184" s="12">
        <f t="shared" si="6"/>
        <v>0</v>
      </c>
      <c r="AA184" s="7">
        <v>173</v>
      </c>
    </row>
    <row r="185" spans="1:27" s="61" customFormat="1" ht="16.5" hidden="1" customHeight="1">
      <c r="A185" s="7">
        <f t="shared" si="4"/>
        <v>174</v>
      </c>
      <c r="B185" s="8"/>
      <c r="C185" s="37"/>
      <c r="D185" s="42"/>
      <c r="E185" s="40">
        <f t="shared" si="5"/>
        <v>119</v>
      </c>
      <c r="F185" s="38"/>
      <c r="G185" s="11"/>
      <c r="H185" s="10"/>
      <c r="I185" s="11"/>
      <c r="J185" s="38"/>
      <c r="K185" s="11"/>
      <c r="L185" s="11"/>
      <c r="M185" s="11"/>
      <c r="N185" s="10"/>
      <c r="O185" s="11"/>
      <c r="P185" s="10"/>
      <c r="Q185" s="11"/>
      <c r="R185" s="10"/>
      <c r="S185" s="11"/>
      <c r="T185" s="10"/>
      <c r="U185" s="11"/>
      <c r="V185" s="10"/>
      <c r="W185" s="11"/>
      <c r="X185" s="10"/>
      <c r="Y185" s="11"/>
      <c r="Z185" s="12">
        <f t="shared" si="6"/>
        <v>0</v>
      </c>
      <c r="AA185" s="7">
        <v>174</v>
      </c>
    </row>
    <row r="186" spans="1:27" s="61" customFormat="1" ht="16.5" hidden="1" customHeight="1">
      <c r="A186" s="7">
        <f t="shared" si="4"/>
        <v>175</v>
      </c>
      <c r="B186" s="8"/>
      <c r="C186" s="37"/>
      <c r="D186" s="42"/>
      <c r="E186" s="40">
        <f t="shared" si="5"/>
        <v>119</v>
      </c>
      <c r="F186" s="38"/>
      <c r="G186" s="11"/>
      <c r="H186" s="10"/>
      <c r="I186" s="11"/>
      <c r="J186" s="38"/>
      <c r="K186" s="11"/>
      <c r="L186" s="11"/>
      <c r="M186" s="11"/>
      <c r="N186" s="10"/>
      <c r="O186" s="11"/>
      <c r="P186" s="10"/>
      <c r="Q186" s="11"/>
      <c r="R186" s="10"/>
      <c r="S186" s="11"/>
      <c r="T186" s="10"/>
      <c r="U186" s="11"/>
      <c r="V186" s="10"/>
      <c r="W186" s="11"/>
      <c r="X186" s="10"/>
      <c r="Y186" s="11"/>
      <c r="Z186" s="12">
        <f t="shared" si="6"/>
        <v>0</v>
      </c>
      <c r="AA186" s="7">
        <v>175</v>
      </c>
    </row>
    <row r="187" spans="1:27" s="61" customFormat="1" ht="16.5" hidden="1" customHeight="1">
      <c r="A187" s="7">
        <f t="shared" si="4"/>
        <v>176</v>
      </c>
      <c r="B187" s="8"/>
      <c r="C187" s="37"/>
      <c r="D187" s="42"/>
      <c r="E187" s="40">
        <f t="shared" si="5"/>
        <v>119</v>
      </c>
      <c r="F187" s="38"/>
      <c r="G187" s="11"/>
      <c r="H187" s="10"/>
      <c r="I187" s="11"/>
      <c r="J187" s="38"/>
      <c r="K187" s="11"/>
      <c r="L187" s="11"/>
      <c r="M187" s="11"/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2">
        <f t="shared" si="6"/>
        <v>0</v>
      </c>
      <c r="AA187" s="7">
        <v>176</v>
      </c>
    </row>
    <row r="188" spans="1:27" s="61" customFormat="1" ht="16.5" hidden="1" customHeight="1">
      <c r="A188" s="7">
        <f t="shared" si="4"/>
        <v>177</v>
      </c>
      <c r="B188" s="8"/>
      <c r="C188" s="37"/>
      <c r="D188" s="42"/>
      <c r="E188" s="40">
        <f t="shared" si="5"/>
        <v>119</v>
      </c>
      <c r="F188" s="38"/>
      <c r="G188" s="11"/>
      <c r="H188" s="10"/>
      <c r="I188" s="11"/>
      <c r="J188" s="38"/>
      <c r="K188" s="11"/>
      <c r="L188" s="11"/>
      <c r="M188" s="11"/>
      <c r="N188" s="10"/>
      <c r="O188" s="11"/>
      <c r="P188" s="10"/>
      <c r="Q188" s="11"/>
      <c r="R188" s="10"/>
      <c r="S188" s="11"/>
      <c r="T188" s="10"/>
      <c r="U188" s="11"/>
      <c r="V188" s="10"/>
      <c r="W188" s="11"/>
      <c r="X188" s="10"/>
      <c r="Y188" s="11"/>
      <c r="Z188" s="12">
        <f t="shared" si="6"/>
        <v>0</v>
      </c>
      <c r="AA188" s="7">
        <v>177</v>
      </c>
    </row>
    <row r="189" spans="1:27" s="61" customFormat="1" ht="16.5" hidden="1" customHeight="1">
      <c r="A189" s="7">
        <f t="shared" si="4"/>
        <v>178</v>
      </c>
      <c r="B189" s="8"/>
      <c r="C189" s="37"/>
      <c r="D189" s="42"/>
      <c r="E189" s="40">
        <f t="shared" si="5"/>
        <v>119</v>
      </c>
      <c r="F189" s="38"/>
      <c r="G189" s="11"/>
      <c r="H189" s="10"/>
      <c r="I189" s="11"/>
      <c r="J189" s="38"/>
      <c r="K189" s="11"/>
      <c r="L189" s="11"/>
      <c r="M189" s="11"/>
      <c r="N189" s="10"/>
      <c r="O189" s="11"/>
      <c r="P189" s="10"/>
      <c r="Q189" s="11"/>
      <c r="R189" s="10"/>
      <c r="S189" s="11"/>
      <c r="T189" s="10"/>
      <c r="U189" s="11"/>
      <c r="V189" s="10"/>
      <c r="W189" s="11"/>
      <c r="X189" s="10"/>
      <c r="Y189" s="11"/>
      <c r="Z189" s="12">
        <f t="shared" si="6"/>
        <v>0</v>
      </c>
      <c r="AA189" s="7">
        <v>178</v>
      </c>
    </row>
    <row r="190" spans="1:27" s="61" customFormat="1" ht="16.5" hidden="1" customHeight="1">
      <c r="A190" s="7">
        <f t="shared" si="4"/>
        <v>179</v>
      </c>
      <c r="B190" s="8"/>
      <c r="C190" s="37"/>
      <c r="D190" s="42"/>
      <c r="E190" s="40">
        <f t="shared" si="5"/>
        <v>119</v>
      </c>
      <c r="F190" s="38"/>
      <c r="G190" s="11"/>
      <c r="H190" s="10"/>
      <c r="I190" s="11"/>
      <c r="J190" s="38"/>
      <c r="K190" s="11"/>
      <c r="L190" s="11"/>
      <c r="M190" s="11"/>
      <c r="N190" s="10"/>
      <c r="O190" s="11"/>
      <c r="P190" s="10"/>
      <c r="Q190" s="11"/>
      <c r="R190" s="10"/>
      <c r="S190" s="11"/>
      <c r="T190" s="10"/>
      <c r="U190" s="11"/>
      <c r="V190" s="10"/>
      <c r="W190" s="11"/>
      <c r="X190" s="10"/>
      <c r="Y190" s="11"/>
      <c r="Z190" s="12">
        <f t="shared" si="6"/>
        <v>0</v>
      </c>
      <c r="AA190" s="7">
        <v>179</v>
      </c>
    </row>
    <row r="191" spans="1:27" s="61" customFormat="1" ht="16.5" hidden="1" customHeight="1">
      <c r="A191" s="7">
        <f t="shared" si="4"/>
        <v>180</v>
      </c>
      <c r="B191" s="8"/>
      <c r="C191" s="37"/>
      <c r="D191" s="42"/>
      <c r="E191" s="40">
        <f t="shared" si="5"/>
        <v>119</v>
      </c>
      <c r="F191" s="38"/>
      <c r="G191" s="11"/>
      <c r="H191" s="10"/>
      <c r="I191" s="11"/>
      <c r="J191" s="38"/>
      <c r="K191" s="11"/>
      <c r="L191" s="11"/>
      <c r="M191" s="11"/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2">
        <f t="shared" si="6"/>
        <v>0</v>
      </c>
      <c r="AA191" s="7">
        <v>180</v>
      </c>
    </row>
    <row r="192" spans="1:27" s="61" customFormat="1" ht="16.5" hidden="1" customHeight="1">
      <c r="A192" s="7">
        <f t="shared" si="4"/>
        <v>181</v>
      </c>
      <c r="B192" s="8"/>
      <c r="C192" s="37"/>
      <c r="D192" s="42"/>
      <c r="E192" s="40">
        <f t="shared" si="5"/>
        <v>119</v>
      </c>
      <c r="F192" s="38"/>
      <c r="G192" s="11"/>
      <c r="H192" s="10"/>
      <c r="I192" s="11"/>
      <c r="J192" s="38"/>
      <c r="K192" s="11"/>
      <c r="L192" s="11"/>
      <c r="M192" s="11"/>
      <c r="N192" s="10"/>
      <c r="O192" s="11"/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2">
        <f t="shared" si="6"/>
        <v>0</v>
      </c>
      <c r="AA192" s="7">
        <v>181</v>
      </c>
    </row>
    <row r="193" spans="1:27" s="61" customFormat="1" ht="16.5" hidden="1" customHeight="1">
      <c r="A193" s="7">
        <f t="shared" si="4"/>
        <v>182</v>
      </c>
      <c r="B193" s="8"/>
      <c r="C193" s="37"/>
      <c r="D193" s="42"/>
      <c r="E193" s="40">
        <f t="shared" si="5"/>
        <v>119</v>
      </c>
      <c r="F193" s="38"/>
      <c r="G193" s="11"/>
      <c r="H193" s="10"/>
      <c r="I193" s="11"/>
      <c r="J193" s="38"/>
      <c r="K193" s="11"/>
      <c r="L193" s="11"/>
      <c r="M193" s="11"/>
      <c r="N193" s="10"/>
      <c r="O193" s="11"/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2">
        <f t="shared" si="6"/>
        <v>0</v>
      </c>
      <c r="AA193" s="7">
        <v>182</v>
      </c>
    </row>
    <row r="194" spans="1:27" s="61" customFormat="1" ht="16.5" hidden="1" customHeight="1">
      <c r="A194" s="7">
        <f t="shared" si="4"/>
        <v>183</v>
      </c>
      <c r="B194" s="8"/>
      <c r="C194" s="37"/>
      <c r="D194" s="42"/>
      <c r="E194" s="40">
        <f t="shared" si="5"/>
        <v>119</v>
      </c>
      <c r="F194" s="38"/>
      <c r="G194" s="11"/>
      <c r="H194" s="10"/>
      <c r="I194" s="11"/>
      <c r="J194" s="38"/>
      <c r="K194" s="11"/>
      <c r="L194" s="11"/>
      <c r="M194" s="11"/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2">
        <f t="shared" si="6"/>
        <v>0</v>
      </c>
      <c r="AA194" s="7">
        <v>183</v>
      </c>
    </row>
    <row r="195" spans="1:27" s="61" customFormat="1" ht="16.5" hidden="1" customHeight="1">
      <c r="A195" s="7">
        <f t="shared" si="4"/>
        <v>184</v>
      </c>
      <c r="B195" s="8"/>
      <c r="C195" s="37"/>
      <c r="D195" s="42"/>
      <c r="E195" s="40">
        <f t="shared" si="5"/>
        <v>119</v>
      </c>
      <c r="F195" s="38"/>
      <c r="G195" s="11"/>
      <c r="H195" s="10"/>
      <c r="I195" s="11"/>
      <c r="J195" s="38"/>
      <c r="K195" s="11"/>
      <c r="L195" s="11"/>
      <c r="M195" s="11"/>
      <c r="N195" s="10"/>
      <c r="O195" s="11"/>
      <c r="P195" s="10"/>
      <c r="Q195" s="11"/>
      <c r="R195" s="10"/>
      <c r="S195" s="11"/>
      <c r="T195" s="10"/>
      <c r="U195" s="11"/>
      <c r="V195" s="10"/>
      <c r="W195" s="11"/>
      <c r="X195" s="10"/>
      <c r="Y195" s="11"/>
      <c r="Z195" s="12">
        <f t="shared" si="6"/>
        <v>0</v>
      </c>
      <c r="AA195" s="7">
        <v>184</v>
      </c>
    </row>
    <row r="196" spans="1:27" s="61" customFormat="1" ht="16.5" hidden="1" customHeight="1">
      <c r="A196" s="7">
        <f t="shared" si="4"/>
        <v>185</v>
      </c>
      <c r="B196" s="8"/>
      <c r="C196" s="37"/>
      <c r="D196" s="42"/>
      <c r="E196" s="40">
        <f t="shared" si="5"/>
        <v>119</v>
      </c>
      <c r="F196" s="38"/>
      <c r="G196" s="11"/>
      <c r="H196" s="10"/>
      <c r="I196" s="11"/>
      <c r="J196" s="38"/>
      <c r="K196" s="11"/>
      <c r="L196" s="11"/>
      <c r="M196" s="11"/>
      <c r="N196" s="10"/>
      <c r="O196" s="11"/>
      <c r="P196" s="10"/>
      <c r="Q196" s="11"/>
      <c r="R196" s="10"/>
      <c r="S196" s="11"/>
      <c r="T196" s="10"/>
      <c r="U196" s="11"/>
      <c r="V196" s="10"/>
      <c r="W196" s="11"/>
      <c r="X196" s="10"/>
      <c r="Y196" s="11"/>
      <c r="Z196" s="12">
        <f t="shared" si="6"/>
        <v>0</v>
      </c>
      <c r="AA196" s="7">
        <v>185</v>
      </c>
    </row>
    <row r="197" spans="1:27" s="61" customFormat="1" ht="16.5" hidden="1" customHeight="1">
      <c r="A197" s="7">
        <f t="shared" si="4"/>
        <v>186</v>
      </c>
      <c r="B197" s="8"/>
      <c r="C197" s="37"/>
      <c r="D197" s="42"/>
      <c r="E197" s="40">
        <f t="shared" si="5"/>
        <v>119</v>
      </c>
      <c r="F197" s="38"/>
      <c r="G197" s="11"/>
      <c r="H197" s="10"/>
      <c r="I197" s="11"/>
      <c r="J197" s="38"/>
      <c r="K197" s="11"/>
      <c r="L197" s="11"/>
      <c r="M197" s="11"/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2">
        <f t="shared" si="6"/>
        <v>0</v>
      </c>
      <c r="AA197" s="7">
        <v>186</v>
      </c>
    </row>
    <row r="198" spans="1:27" s="61" customFormat="1" ht="16.5" hidden="1" customHeight="1">
      <c r="A198" s="7">
        <f t="shared" si="4"/>
        <v>187</v>
      </c>
      <c r="B198" s="8"/>
      <c r="C198" s="37"/>
      <c r="D198" s="42"/>
      <c r="E198" s="40">
        <f t="shared" si="5"/>
        <v>119</v>
      </c>
      <c r="F198" s="38"/>
      <c r="G198" s="11"/>
      <c r="H198" s="10"/>
      <c r="I198" s="11"/>
      <c r="J198" s="38"/>
      <c r="K198" s="11"/>
      <c r="L198" s="11"/>
      <c r="M198" s="11"/>
      <c r="N198" s="10"/>
      <c r="O198" s="11"/>
      <c r="P198" s="10"/>
      <c r="Q198" s="11"/>
      <c r="R198" s="10"/>
      <c r="S198" s="11"/>
      <c r="T198" s="10"/>
      <c r="U198" s="11"/>
      <c r="V198" s="10"/>
      <c r="W198" s="11"/>
      <c r="X198" s="10"/>
      <c r="Y198" s="11"/>
      <c r="Z198" s="12">
        <f t="shared" si="6"/>
        <v>0</v>
      </c>
      <c r="AA198" s="7">
        <v>187</v>
      </c>
    </row>
    <row r="199" spans="1:27" s="61" customFormat="1" ht="16.5" hidden="1" customHeight="1">
      <c r="A199" s="7">
        <f t="shared" si="4"/>
        <v>188</v>
      </c>
      <c r="B199" s="8"/>
      <c r="C199" s="37"/>
      <c r="D199" s="42"/>
      <c r="E199" s="40">
        <f t="shared" si="5"/>
        <v>119</v>
      </c>
      <c r="F199" s="38"/>
      <c r="G199" s="11"/>
      <c r="H199" s="10"/>
      <c r="I199" s="11"/>
      <c r="J199" s="38"/>
      <c r="K199" s="11"/>
      <c r="L199" s="11"/>
      <c r="M199" s="11"/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2">
        <f t="shared" si="6"/>
        <v>0</v>
      </c>
      <c r="AA199" s="7">
        <v>188</v>
      </c>
    </row>
    <row r="200" spans="1:27" s="61" customFormat="1" ht="16.5" hidden="1" customHeight="1">
      <c r="A200" s="7">
        <f t="shared" si="4"/>
        <v>189</v>
      </c>
      <c r="B200" s="8"/>
      <c r="C200" s="37"/>
      <c r="D200" s="42"/>
      <c r="E200" s="40">
        <f t="shared" si="5"/>
        <v>119</v>
      </c>
      <c r="F200" s="38"/>
      <c r="G200" s="11"/>
      <c r="H200" s="10"/>
      <c r="I200" s="11"/>
      <c r="J200" s="38"/>
      <c r="K200" s="11"/>
      <c r="L200" s="11"/>
      <c r="M200" s="11"/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2">
        <f t="shared" si="6"/>
        <v>0</v>
      </c>
      <c r="AA200" s="7">
        <v>189</v>
      </c>
    </row>
    <row r="201" spans="1:27" s="61" customFormat="1" ht="16.5" hidden="1" customHeight="1">
      <c r="A201" s="7">
        <f t="shared" si="4"/>
        <v>190</v>
      </c>
      <c r="B201" s="8"/>
      <c r="C201" s="37"/>
      <c r="D201" s="42"/>
      <c r="E201" s="40">
        <f t="shared" si="5"/>
        <v>119</v>
      </c>
      <c r="F201" s="38"/>
      <c r="G201" s="11"/>
      <c r="H201" s="10"/>
      <c r="I201" s="11"/>
      <c r="J201" s="38"/>
      <c r="K201" s="11"/>
      <c r="L201" s="11"/>
      <c r="M201" s="11"/>
      <c r="N201" s="10"/>
      <c r="O201" s="11"/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2">
        <f t="shared" si="6"/>
        <v>0</v>
      </c>
      <c r="AA201" s="7">
        <v>190</v>
      </c>
    </row>
    <row r="202" spans="1:27" s="61" customFormat="1" ht="16.5" hidden="1" customHeight="1">
      <c r="A202" s="7">
        <f t="shared" si="4"/>
        <v>191</v>
      </c>
      <c r="B202" s="8"/>
      <c r="C202" s="37"/>
      <c r="D202" s="42"/>
      <c r="E202" s="40">
        <f t="shared" si="5"/>
        <v>119</v>
      </c>
      <c r="F202" s="38"/>
      <c r="G202" s="11"/>
      <c r="H202" s="10"/>
      <c r="I202" s="11"/>
      <c r="J202" s="38"/>
      <c r="K202" s="11"/>
      <c r="L202" s="11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2">
        <f t="shared" ref="Z202:Z224" si="7">SUM(G202,I202+K202+M202+O202+S202+Q202+U202+W202+Y202)</f>
        <v>0</v>
      </c>
      <c r="AA202" s="7">
        <v>191</v>
      </c>
    </row>
    <row r="203" spans="1:27" s="61" customFormat="1" ht="16.5" hidden="1" customHeight="1">
      <c r="A203" s="7">
        <f t="shared" si="4"/>
        <v>192</v>
      </c>
      <c r="B203" s="8"/>
      <c r="C203" s="37"/>
      <c r="D203" s="42"/>
      <c r="E203" s="40">
        <f t="shared" si="5"/>
        <v>119</v>
      </c>
      <c r="F203" s="38"/>
      <c r="G203" s="11"/>
      <c r="H203" s="10"/>
      <c r="I203" s="11"/>
      <c r="J203" s="38"/>
      <c r="K203" s="11"/>
      <c r="L203" s="11"/>
      <c r="M203" s="11"/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2">
        <f t="shared" si="7"/>
        <v>0</v>
      </c>
      <c r="AA203" s="7">
        <v>192</v>
      </c>
    </row>
    <row r="204" spans="1:27" s="61" customFormat="1" ht="16.5" hidden="1" customHeight="1">
      <c r="A204" s="7">
        <f t="shared" si="4"/>
        <v>193</v>
      </c>
      <c r="B204" s="8"/>
      <c r="C204" s="37"/>
      <c r="D204" s="42"/>
      <c r="E204" s="40">
        <f t="shared" si="5"/>
        <v>119</v>
      </c>
      <c r="F204" s="38"/>
      <c r="G204" s="11"/>
      <c r="H204" s="10"/>
      <c r="I204" s="11"/>
      <c r="J204" s="38"/>
      <c r="K204" s="11"/>
      <c r="L204" s="11"/>
      <c r="M204" s="11"/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2">
        <f t="shared" si="7"/>
        <v>0</v>
      </c>
      <c r="AA204" s="7">
        <v>193</v>
      </c>
    </row>
    <row r="205" spans="1:27" s="61" customFormat="1" ht="16.5" hidden="1" customHeight="1">
      <c r="A205" s="7">
        <f t="shared" ref="A205:A220" si="8">AA205</f>
        <v>194</v>
      </c>
      <c r="B205" s="8"/>
      <c r="C205" s="37"/>
      <c r="D205" s="42"/>
      <c r="E205" s="40">
        <f t="shared" si="5"/>
        <v>119</v>
      </c>
      <c r="F205" s="38"/>
      <c r="G205" s="11"/>
      <c r="H205" s="10"/>
      <c r="I205" s="11"/>
      <c r="J205" s="38"/>
      <c r="K205" s="11"/>
      <c r="L205" s="11"/>
      <c r="M205" s="11"/>
      <c r="N205" s="10"/>
      <c r="O205" s="11"/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2">
        <f t="shared" si="7"/>
        <v>0</v>
      </c>
      <c r="AA205" s="7">
        <v>194</v>
      </c>
    </row>
    <row r="206" spans="1:27" s="61" customFormat="1" ht="16.5" hidden="1" customHeight="1">
      <c r="A206" s="7">
        <f t="shared" si="8"/>
        <v>195</v>
      </c>
      <c r="B206" s="8"/>
      <c r="C206" s="37"/>
      <c r="D206" s="42"/>
      <c r="E206" s="40">
        <f t="shared" si="5"/>
        <v>119</v>
      </c>
      <c r="F206" s="38"/>
      <c r="G206" s="11"/>
      <c r="H206" s="10"/>
      <c r="I206" s="11"/>
      <c r="J206" s="38"/>
      <c r="K206" s="11"/>
      <c r="L206" s="11"/>
      <c r="M206" s="11"/>
      <c r="N206" s="10"/>
      <c r="O206" s="11"/>
      <c r="P206" s="10"/>
      <c r="Q206" s="11"/>
      <c r="R206" s="10"/>
      <c r="S206" s="11"/>
      <c r="T206" s="10"/>
      <c r="U206" s="11"/>
      <c r="V206" s="10"/>
      <c r="W206" s="11"/>
      <c r="X206" s="10"/>
      <c r="Y206" s="11"/>
      <c r="Z206" s="12">
        <f t="shared" si="7"/>
        <v>0</v>
      </c>
      <c r="AA206" s="7">
        <v>195</v>
      </c>
    </row>
    <row r="207" spans="1:27" s="61" customFormat="1" ht="16.5" hidden="1" customHeight="1">
      <c r="A207" s="7">
        <f t="shared" si="8"/>
        <v>196</v>
      </c>
      <c r="B207" s="8"/>
      <c r="C207" s="37"/>
      <c r="D207" s="42"/>
      <c r="E207" s="40">
        <f t="shared" si="5"/>
        <v>119</v>
      </c>
      <c r="F207" s="38"/>
      <c r="G207" s="11"/>
      <c r="H207" s="10"/>
      <c r="I207" s="11"/>
      <c r="J207" s="38"/>
      <c r="K207" s="11"/>
      <c r="L207" s="11"/>
      <c r="M207" s="11"/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2">
        <f t="shared" si="7"/>
        <v>0</v>
      </c>
      <c r="AA207" s="7">
        <v>196</v>
      </c>
    </row>
    <row r="208" spans="1:27" s="61" customFormat="1" ht="16.5" hidden="1" customHeight="1">
      <c r="A208" s="7">
        <f t="shared" si="8"/>
        <v>197</v>
      </c>
      <c r="B208" s="8"/>
      <c r="C208" s="37"/>
      <c r="D208" s="42"/>
      <c r="E208" s="40">
        <f t="shared" si="5"/>
        <v>119</v>
      </c>
      <c r="F208" s="38"/>
      <c r="G208" s="11"/>
      <c r="H208" s="10"/>
      <c r="I208" s="11"/>
      <c r="J208" s="38"/>
      <c r="K208" s="11"/>
      <c r="L208" s="11"/>
      <c r="M208" s="11"/>
      <c r="N208" s="10"/>
      <c r="O208" s="11"/>
      <c r="P208" s="10"/>
      <c r="Q208" s="11"/>
      <c r="R208" s="10"/>
      <c r="S208" s="11"/>
      <c r="T208" s="10"/>
      <c r="U208" s="11"/>
      <c r="V208" s="10"/>
      <c r="W208" s="11"/>
      <c r="X208" s="10"/>
      <c r="Y208" s="11"/>
      <c r="Z208" s="12">
        <f t="shared" si="7"/>
        <v>0</v>
      </c>
      <c r="AA208" s="7">
        <v>197</v>
      </c>
    </row>
    <row r="209" spans="1:27" s="61" customFormat="1" ht="16.5" hidden="1" customHeight="1">
      <c r="A209" s="7">
        <f t="shared" si="8"/>
        <v>198</v>
      </c>
      <c r="B209" s="8"/>
      <c r="C209" s="37"/>
      <c r="D209" s="42"/>
      <c r="E209" s="40">
        <f t="shared" si="5"/>
        <v>119</v>
      </c>
      <c r="F209" s="38"/>
      <c r="G209" s="11"/>
      <c r="H209" s="10"/>
      <c r="I209" s="11"/>
      <c r="J209" s="38"/>
      <c r="K209" s="11"/>
      <c r="L209" s="11"/>
      <c r="M209" s="11"/>
      <c r="N209" s="10"/>
      <c r="O209" s="11"/>
      <c r="P209" s="10"/>
      <c r="Q209" s="11"/>
      <c r="R209" s="10"/>
      <c r="S209" s="11"/>
      <c r="T209" s="10"/>
      <c r="U209" s="11"/>
      <c r="V209" s="10"/>
      <c r="W209" s="11"/>
      <c r="X209" s="10"/>
      <c r="Y209" s="11"/>
      <c r="Z209" s="12">
        <f t="shared" si="7"/>
        <v>0</v>
      </c>
      <c r="AA209" s="7">
        <v>198</v>
      </c>
    </row>
    <row r="210" spans="1:27" s="61" customFormat="1" ht="16.5" hidden="1" customHeight="1">
      <c r="A210" s="7">
        <f t="shared" si="8"/>
        <v>199</v>
      </c>
      <c r="B210" s="8"/>
      <c r="C210" s="37"/>
      <c r="D210" s="42"/>
      <c r="E210" s="40">
        <f t="shared" si="5"/>
        <v>119</v>
      </c>
      <c r="F210" s="38"/>
      <c r="G210" s="11"/>
      <c r="H210" s="10"/>
      <c r="I210" s="11"/>
      <c r="J210" s="38"/>
      <c r="K210" s="11"/>
      <c r="L210" s="11"/>
      <c r="M210" s="11"/>
      <c r="N210" s="10"/>
      <c r="O210" s="11"/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2">
        <f t="shared" si="7"/>
        <v>0</v>
      </c>
      <c r="AA210" s="7">
        <v>199</v>
      </c>
    </row>
    <row r="211" spans="1:27" s="61" customFormat="1" ht="16.5" hidden="1" customHeight="1">
      <c r="A211" s="7">
        <f t="shared" si="8"/>
        <v>200</v>
      </c>
      <c r="B211" s="8"/>
      <c r="C211" s="37"/>
      <c r="D211" s="42"/>
      <c r="E211" s="40">
        <f t="shared" si="5"/>
        <v>119</v>
      </c>
      <c r="F211" s="38"/>
      <c r="G211" s="11"/>
      <c r="H211" s="10"/>
      <c r="I211" s="11"/>
      <c r="J211" s="38"/>
      <c r="K211" s="11"/>
      <c r="L211" s="11"/>
      <c r="M211" s="11"/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2">
        <f t="shared" si="7"/>
        <v>0</v>
      </c>
      <c r="AA211" s="7">
        <v>200</v>
      </c>
    </row>
    <row r="212" spans="1:27" s="61" customFormat="1" ht="16.5" hidden="1" customHeight="1">
      <c r="A212" s="7">
        <f t="shared" si="8"/>
        <v>201</v>
      </c>
      <c r="B212" s="8"/>
      <c r="C212" s="37"/>
      <c r="D212" s="42"/>
      <c r="E212" s="40">
        <f t="shared" si="5"/>
        <v>119</v>
      </c>
      <c r="F212" s="38"/>
      <c r="G212" s="11"/>
      <c r="H212" s="10"/>
      <c r="I212" s="11"/>
      <c r="J212" s="38"/>
      <c r="K212" s="11"/>
      <c r="L212" s="11"/>
      <c r="M212" s="11"/>
      <c r="N212" s="10"/>
      <c r="O212" s="11"/>
      <c r="P212" s="10"/>
      <c r="Q212" s="11"/>
      <c r="R212" s="10"/>
      <c r="S212" s="11"/>
      <c r="T212" s="10"/>
      <c r="U212" s="11"/>
      <c r="V212" s="10"/>
      <c r="W212" s="11"/>
      <c r="X212" s="10"/>
      <c r="Y212" s="11"/>
      <c r="Z212" s="12">
        <f t="shared" si="7"/>
        <v>0</v>
      </c>
      <c r="AA212" s="7">
        <v>201</v>
      </c>
    </row>
    <row r="213" spans="1:27" s="61" customFormat="1" ht="16.5" hidden="1" customHeight="1">
      <c r="A213" s="7">
        <f t="shared" si="8"/>
        <v>202</v>
      </c>
      <c r="B213" s="8"/>
      <c r="C213" s="37"/>
      <c r="D213" s="42"/>
      <c r="E213" s="40">
        <f t="shared" ref="E213:E216" si="9" xml:space="preserve"> DATEDIF(D213,$A$7,"y")</f>
        <v>119</v>
      </c>
      <c r="F213" s="38"/>
      <c r="G213" s="11"/>
      <c r="H213" s="10"/>
      <c r="I213" s="11"/>
      <c r="J213" s="38"/>
      <c r="K213" s="11"/>
      <c r="L213" s="11"/>
      <c r="M213" s="11"/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2">
        <f t="shared" si="7"/>
        <v>0</v>
      </c>
      <c r="AA213" s="7">
        <v>202</v>
      </c>
    </row>
    <row r="214" spans="1:27" s="61" customFormat="1" ht="16.5" hidden="1" customHeight="1">
      <c r="A214" s="7">
        <f t="shared" si="8"/>
        <v>203</v>
      </c>
      <c r="B214" s="8"/>
      <c r="C214" s="37"/>
      <c r="D214" s="42"/>
      <c r="E214" s="40">
        <f t="shared" si="9"/>
        <v>119</v>
      </c>
      <c r="F214" s="38"/>
      <c r="G214" s="11"/>
      <c r="H214" s="10"/>
      <c r="I214" s="11"/>
      <c r="J214" s="38"/>
      <c r="K214" s="11"/>
      <c r="L214" s="11"/>
      <c r="M214" s="11"/>
      <c r="N214" s="10"/>
      <c r="O214" s="11"/>
      <c r="P214" s="10"/>
      <c r="Q214" s="11"/>
      <c r="R214" s="10"/>
      <c r="S214" s="11"/>
      <c r="T214" s="10"/>
      <c r="U214" s="11"/>
      <c r="V214" s="10"/>
      <c r="W214" s="11"/>
      <c r="X214" s="10"/>
      <c r="Y214" s="11"/>
      <c r="Z214" s="12">
        <f t="shared" si="7"/>
        <v>0</v>
      </c>
      <c r="AA214" s="7">
        <v>203</v>
      </c>
    </row>
    <row r="215" spans="1:27" s="61" customFormat="1" ht="16.5" hidden="1" customHeight="1">
      <c r="A215" s="7">
        <f t="shared" si="8"/>
        <v>204</v>
      </c>
      <c r="B215" s="8"/>
      <c r="C215" s="37"/>
      <c r="D215" s="42"/>
      <c r="E215" s="40">
        <f t="shared" si="9"/>
        <v>119</v>
      </c>
      <c r="F215" s="38"/>
      <c r="G215" s="11"/>
      <c r="H215" s="10"/>
      <c r="I215" s="11"/>
      <c r="J215" s="38"/>
      <c r="K215" s="11"/>
      <c r="L215" s="11"/>
      <c r="M215" s="11"/>
      <c r="N215" s="10"/>
      <c r="O215" s="11"/>
      <c r="P215" s="10"/>
      <c r="Q215" s="11"/>
      <c r="R215" s="10"/>
      <c r="S215" s="11"/>
      <c r="T215" s="10"/>
      <c r="U215" s="11"/>
      <c r="V215" s="10"/>
      <c r="W215" s="11"/>
      <c r="X215" s="10"/>
      <c r="Y215" s="11"/>
      <c r="Z215" s="12">
        <f t="shared" si="7"/>
        <v>0</v>
      </c>
      <c r="AA215" s="7">
        <v>204</v>
      </c>
    </row>
    <row r="216" spans="1:27" s="61" customFormat="1" ht="16.5" hidden="1" customHeight="1">
      <c r="A216" s="7">
        <f t="shared" si="8"/>
        <v>205</v>
      </c>
      <c r="B216" s="8"/>
      <c r="C216" s="37"/>
      <c r="D216" s="42"/>
      <c r="E216" s="40">
        <f t="shared" si="9"/>
        <v>119</v>
      </c>
      <c r="F216" s="38"/>
      <c r="G216" s="11"/>
      <c r="H216" s="10"/>
      <c r="I216" s="11"/>
      <c r="J216" s="38"/>
      <c r="K216" s="11"/>
      <c r="L216" s="11"/>
      <c r="M216" s="11"/>
      <c r="N216" s="10"/>
      <c r="O216" s="11"/>
      <c r="P216" s="10"/>
      <c r="Q216" s="11"/>
      <c r="R216" s="10"/>
      <c r="S216" s="11"/>
      <c r="T216" s="10"/>
      <c r="U216" s="11"/>
      <c r="V216" s="10"/>
      <c r="W216" s="11"/>
      <c r="X216" s="10"/>
      <c r="Y216" s="11"/>
      <c r="Z216" s="12">
        <f t="shared" si="7"/>
        <v>0</v>
      </c>
      <c r="AA216" s="7">
        <v>205</v>
      </c>
    </row>
    <row r="217" spans="1:27" s="61" customFormat="1" ht="16.5" hidden="1" customHeight="1">
      <c r="A217" s="7">
        <f t="shared" si="8"/>
        <v>206</v>
      </c>
      <c r="B217" s="8"/>
      <c r="C217" s="37"/>
      <c r="D217" s="42"/>
      <c r="E217" s="40">
        <f xml:space="preserve"> DATEDIF(D217,$A$7,"y")</f>
        <v>119</v>
      </c>
      <c r="F217" s="38"/>
      <c r="G217" s="11"/>
      <c r="H217" s="10"/>
      <c r="I217" s="11"/>
      <c r="J217" s="38"/>
      <c r="K217" s="11"/>
      <c r="L217" s="11"/>
      <c r="M217" s="11"/>
      <c r="N217" s="10"/>
      <c r="O217" s="11"/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2">
        <f t="shared" si="7"/>
        <v>0</v>
      </c>
      <c r="AA217" s="7">
        <v>206</v>
      </c>
    </row>
    <row r="218" spans="1:27" s="61" customFormat="1" ht="16.5" hidden="1" customHeight="1">
      <c r="A218" s="7">
        <f t="shared" si="8"/>
        <v>207</v>
      </c>
      <c r="B218" s="8"/>
      <c r="C218" s="37"/>
      <c r="D218" s="42"/>
      <c r="E218" s="40">
        <f xml:space="preserve"> DATEDIF(D218,$A$7,"y")</f>
        <v>119</v>
      </c>
      <c r="F218" s="38"/>
      <c r="G218" s="11"/>
      <c r="H218" s="10"/>
      <c r="I218" s="11"/>
      <c r="J218" s="38"/>
      <c r="K218" s="11"/>
      <c r="L218" s="11"/>
      <c r="M218" s="11"/>
      <c r="N218" s="10"/>
      <c r="O218" s="11"/>
      <c r="P218" s="10"/>
      <c r="Q218" s="11"/>
      <c r="R218" s="10"/>
      <c r="S218" s="11"/>
      <c r="T218" s="10"/>
      <c r="U218" s="11"/>
      <c r="V218" s="10"/>
      <c r="W218" s="11"/>
      <c r="X218" s="10"/>
      <c r="Y218" s="11"/>
      <c r="Z218" s="12">
        <f t="shared" si="7"/>
        <v>0</v>
      </c>
      <c r="AA218" s="7">
        <v>207</v>
      </c>
    </row>
    <row r="219" spans="1:27" s="61" customFormat="1" ht="16.5" hidden="1" customHeight="1">
      <c r="A219" s="7">
        <f t="shared" si="8"/>
        <v>208</v>
      </c>
      <c r="B219" s="8"/>
      <c r="C219" s="37"/>
      <c r="D219" s="42"/>
      <c r="E219" s="40">
        <f t="shared" ref="E202:E224" si="10" xml:space="preserve"> DATEDIF(D219,$A$7,"y")</f>
        <v>119</v>
      </c>
      <c r="F219" s="38"/>
      <c r="G219" s="11"/>
      <c r="H219" s="10"/>
      <c r="I219" s="11"/>
      <c r="J219" s="38"/>
      <c r="K219" s="11"/>
      <c r="L219" s="11"/>
      <c r="M219" s="11"/>
      <c r="N219" s="10"/>
      <c r="O219" s="11"/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2">
        <f t="shared" si="7"/>
        <v>0</v>
      </c>
      <c r="AA219" s="7">
        <v>208</v>
      </c>
    </row>
    <row r="220" spans="1:27" s="61" customFormat="1" ht="16.5" hidden="1" customHeight="1">
      <c r="A220" s="7">
        <f t="shared" si="8"/>
        <v>209</v>
      </c>
      <c r="B220" s="8"/>
      <c r="C220" s="37"/>
      <c r="D220" s="42"/>
      <c r="E220" s="40">
        <f t="shared" si="10"/>
        <v>119</v>
      </c>
      <c r="F220" s="38"/>
      <c r="G220" s="11"/>
      <c r="H220" s="10"/>
      <c r="I220" s="11"/>
      <c r="J220" s="38"/>
      <c r="K220" s="11"/>
      <c r="L220" s="11"/>
      <c r="M220" s="11"/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2">
        <f t="shared" si="7"/>
        <v>0</v>
      </c>
      <c r="AA220" s="7">
        <v>209</v>
      </c>
    </row>
    <row r="221" spans="1:27" s="61" customFormat="1" ht="16.5" hidden="1" customHeight="1">
      <c r="A221" s="7">
        <f t="shared" ref="A219:A224" si="11">AA221</f>
        <v>212</v>
      </c>
      <c r="B221" s="8"/>
      <c r="C221" s="37"/>
      <c r="D221" s="42"/>
      <c r="E221" s="40">
        <f t="shared" si="10"/>
        <v>119</v>
      </c>
      <c r="F221" s="38"/>
      <c r="G221" s="11"/>
      <c r="H221" s="10"/>
      <c r="I221" s="11"/>
      <c r="J221" s="38"/>
      <c r="K221" s="11"/>
      <c r="L221" s="11"/>
      <c r="M221" s="11"/>
      <c r="N221" s="10"/>
      <c r="O221" s="11"/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2">
        <f t="shared" si="7"/>
        <v>0</v>
      </c>
      <c r="AA221" s="7">
        <v>212</v>
      </c>
    </row>
    <row r="222" spans="1:27" s="61" customFormat="1" ht="16.5" hidden="1" customHeight="1">
      <c r="A222" s="7">
        <f t="shared" si="11"/>
        <v>213</v>
      </c>
      <c r="B222" s="8"/>
      <c r="C222" s="37"/>
      <c r="D222" s="42"/>
      <c r="E222" s="40">
        <f t="shared" si="10"/>
        <v>119</v>
      </c>
      <c r="F222" s="38"/>
      <c r="G222" s="11"/>
      <c r="H222" s="10"/>
      <c r="I222" s="11"/>
      <c r="J222" s="38"/>
      <c r="K222" s="11"/>
      <c r="L222" s="11"/>
      <c r="M222" s="11"/>
      <c r="N222" s="10"/>
      <c r="O222" s="11"/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2">
        <f t="shared" si="7"/>
        <v>0</v>
      </c>
      <c r="AA222" s="7">
        <v>213</v>
      </c>
    </row>
    <row r="223" spans="1:27" s="61" customFormat="1" ht="16.5" hidden="1" customHeight="1">
      <c r="A223" s="7">
        <f t="shared" si="11"/>
        <v>214</v>
      </c>
      <c r="B223" s="8"/>
      <c r="C223" s="37"/>
      <c r="D223" s="42"/>
      <c r="E223" s="40">
        <f t="shared" si="10"/>
        <v>119</v>
      </c>
      <c r="F223" s="38"/>
      <c r="G223" s="11"/>
      <c r="H223" s="10"/>
      <c r="I223" s="11"/>
      <c r="J223" s="38"/>
      <c r="K223" s="11"/>
      <c r="L223" s="11"/>
      <c r="M223" s="11"/>
      <c r="N223" s="10"/>
      <c r="O223" s="11"/>
      <c r="P223" s="10"/>
      <c r="Q223" s="11"/>
      <c r="R223" s="10"/>
      <c r="S223" s="11"/>
      <c r="T223" s="10"/>
      <c r="U223" s="11"/>
      <c r="V223" s="10"/>
      <c r="W223" s="11"/>
      <c r="X223" s="10"/>
      <c r="Y223" s="11"/>
      <c r="Z223" s="12">
        <f t="shared" si="7"/>
        <v>0</v>
      </c>
      <c r="AA223" s="7">
        <v>214</v>
      </c>
    </row>
    <row r="224" spans="1:27" s="61" customFormat="1" ht="16.5" hidden="1" customHeight="1">
      <c r="A224" s="7">
        <f t="shared" si="11"/>
        <v>215</v>
      </c>
      <c r="B224" s="8"/>
      <c r="C224" s="37"/>
      <c r="D224" s="42"/>
      <c r="E224" s="40">
        <f t="shared" si="10"/>
        <v>119</v>
      </c>
      <c r="F224" s="38"/>
      <c r="G224" s="11"/>
      <c r="H224" s="10"/>
      <c r="I224" s="11"/>
      <c r="J224" s="38"/>
      <c r="K224" s="11"/>
      <c r="L224" s="11"/>
      <c r="M224" s="11"/>
      <c r="N224" s="10"/>
      <c r="O224" s="11"/>
      <c r="P224" s="10"/>
      <c r="Q224" s="11"/>
      <c r="R224" s="10"/>
      <c r="S224" s="11"/>
      <c r="T224" s="10"/>
      <c r="U224" s="11"/>
      <c r="V224" s="10"/>
      <c r="W224" s="11"/>
      <c r="X224" s="10"/>
      <c r="Y224" s="11"/>
      <c r="Z224" s="12">
        <f t="shared" si="7"/>
        <v>0</v>
      </c>
      <c r="AA224" s="7">
        <v>215</v>
      </c>
    </row>
    <row r="225" spans="1:27" s="61" customFormat="1" ht="16.5" hidden="1" customHeight="1">
      <c r="A225" s="7"/>
      <c r="B225" s="8"/>
      <c r="C225" s="37"/>
      <c r="D225" s="42"/>
      <c r="E225" s="40"/>
      <c r="F225" s="38"/>
      <c r="G225" s="11"/>
      <c r="H225" s="10"/>
      <c r="I225" s="11"/>
      <c r="J225" s="38"/>
      <c r="K225" s="11"/>
      <c r="L225" s="11"/>
      <c r="M225" s="11"/>
      <c r="N225" s="10"/>
      <c r="O225" s="11"/>
      <c r="P225" s="10"/>
      <c r="Q225" s="11"/>
      <c r="R225" s="10"/>
      <c r="S225" s="11"/>
      <c r="T225" s="10"/>
      <c r="U225" s="11"/>
      <c r="V225" s="10"/>
      <c r="W225" s="11"/>
      <c r="X225" s="10"/>
      <c r="Y225" s="11"/>
      <c r="Z225" s="12"/>
      <c r="AA225" s="7"/>
    </row>
    <row r="226" spans="1:27" s="61" customFormat="1" ht="16.5" hidden="1" customHeight="1">
      <c r="A226" s="7"/>
      <c r="B226" s="8"/>
      <c r="C226" s="37"/>
      <c r="D226" s="42"/>
      <c r="E226" s="40"/>
      <c r="F226" s="38"/>
      <c r="G226" s="11"/>
      <c r="H226" s="10"/>
      <c r="I226" s="11"/>
      <c r="J226" s="38"/>
      <c r="K226" s="11"/>
      <c r="L226" s="11"/>
      <c r="M226" s="11"/>
      <c r="N226" s="10"/>
      <c r="O226" s="11"/>
      <c r="P226" s="10"/>
      <c r="Q226" s="11"/>
      <c r="R226" s="10"/>
      <c r="S226" s="11"/>
      <c r="T226" s="10"/>
      <c r="U226" s="11"/>
      <c r="V226" s="10"/>
      <c r="W226" s="11"/>
      <c r="X226" s="10"/>
      <c r="Y226" s="11"/>
      <c r="Z226" s="12"/>
      <c r="AA226" s="7"/>
    </row>
    <row r="227" spans="1:27" s="61" customFormat="1" ht="16.5" hidden="1" customHeight="1">
      <c r="A227" s="7"/>
      <c r="B227" s="8"/>
      <c r="C227" s="37"/>
      <c r="D227" s="42"/>
      <c r="E227" s="40"/>
      <c r="F227" s="38"/>
      <c r="G227" s="11"/>
      <c r="H227" s="10"/>
      <c r="I227" s="11"/>
      <c r="J227" s="38"/>
      <c r="K227" s="11"/>
      <c r="L227" s="11"/>
      <c r="M227" s="11"/>
      <c r="N227" s="10"/>
      <c r="O227" s="11"/>
      <c r="P227" s="10"/>
      <c r="Q227" s="11"/>
      <c r="R227" s="10"/>
      <c r="S227" s="11"/>
      <c r="T227" s="10"/>
      <c r="U227" s="11"/>
      <c r="V227" s="10"/>
      <c r="W227" s="11"/>
      <c r="X227" s="10"/>
      <c r="Y227" s="11"/>
      <c r="Z227" s="12"/>
      <c r="AA227" s="7"/>
    </row>
    <row r="228" spans="1:27" s="61" customFormat="1" ht="16.5" hidden="1" customHeight="1">
      <c r="A228" s="7"/>
      <c r="B228" s="8"/>
      <c r="C228" s="37"/>
      <c r="D228" s="42"/>
      <c r="E228" s="40"/>
      <c r="F228" s="38"/>
      <c r="G228" s="11"/>
      <c r="H228" s="10"/>
      <c r="I228" s="11"/>
      <c r="J228" s="38"/>
      <c r="K228" s="11"/>
      <c r="L228" s="11"/>
      <c r="M228" s="11"/>
      <c r="N228" s="10"/>
      <c r="O228" s="11"/>
      <c r="P228" s="10"/>
      <c r="Q228" s="11"/>
      <c r="R228" s="10"/>
      <c r="S228" s="11"/>
      <c r="T228" s="10"/>
      <c r="U228" s="11"/>
      <c r="V228" s="10"/>
      <c r="W228" s="11"/>
      <c r="X228" s="10"/>
      <c r="Y228" s="11"/>
      <c r="Z228" s="12"/>
      <c r="AA228" s="7"/>
    </row>
    <row r="229" spans="1:27" s="61" customFormat="1" ht="16.5" hidden="1" customHeight="1">
      <c r="A229" s="7"/>
      <c r="B229" s="8"/>
      <c r="C229" s="37"/>
      <c r="D229" s="42"/>
      <c r="E229" s="40"/>
      <c r="F229" s="38"/>
      <c r="G229" s="11"/>
      <c r="H229" s="10"/>
      <c r="I229" s="11"/>
      <c r="J229" s="38"/>
      <c r="K229" s="11"/>
      <c r="L229" s="11"/>
      <c r="M229" s="11"/>
      <c r="N229" s="10"/>
      <c r="O229" s="11"/>
      <c r="P229" s="10"/>
      <c r="Q229" s="11"/>
      <c r="R229" s="10"/>
      <c r="S229" s="11"/>
      <c r="T229" s="10"/>
      <c r="U229" s="11"/>
      <c r="V229" s="10"/>
      <c r="W229" s="11"/>
      <c r="X229" s="10"/>
      <c r="Y229" s="11"/>
      <c r="Z229" s="12"/>
      <c r="AA229" s="7"/>
    </row>
    <row r="230" spans="1:27" ht="16.5" hidden="1" customHeight="1"/>
    <row r="231" spans="1:27" ht="16.5" hidden="1" customHeight="1"/>
    <row r="232" spans="1:27" ht="16.5" hidden="1" customHeight="1"/>
    <row r="233" spans="1:27" ht="16.5" hidden="1" customHeight="1"/>
    <row r="234" spans="1:27" ht="16.5" hidden="1" customHeight="1"/>
    <row r="235" spans="1:27" ht="16.5" hidden="1" customHeight="1"/>
    <row r="236" spans="1:27" ht="16.5" hidden="1" customHeight="1"/>
    <row r="237" spans="1:27" ht="16.5" hidden="1" customHeight="1"/>
    <row r="238" spans="1:27" ht="16.5" hidden="1" customHeight="1"/>
    <row r="239" spans="1:27" ht="16.5" hidden="1" customHeight="1"/>
    <row r="240" spans="1:27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</sheetData>
  <sortState ref="B12:Z118">
    <sortCondition descending="1" ref="Z12:Z118"/>
  </sortState>
  <mergeCells count="33">
    <mergeCell ref="B9:B10"/>
    <mergeCell ref="F9:G10"/>
    <mergeCell ref="P8:Q8"/>
    <mergeCell ref="L8:M8"/>
    <mergeCell ref="AA10:AA11"/>
    <mergeCell ref="J9:K10"/>
    <mergeCell ref="A11:B11"/>
    <mergeCell ref="A9:A10"/>
    <mergeCell ref="E9:E11"/>
    <mergeCell ref="C9:C11"/>
    <mergeCell ref="D9:D11"/>
    <mergeCell ref="F8:G8"/>
    <mergeCell ref="V8:W8"/>
    <mergeCell ref="X8:Y8"/>
    <mergeCell ref="N8:O8"/>
    <mergeCell ref="X9:Y10"/>
    <mergeCell ref="A1:AA1"/>
    <mergeCell ref="A2:AA2"/>
    <mergeCell ref="A4:AA4"/>
    <mergeCell ref="A6:AA6"/>
    <mergeCell ref="B7:AA7"/>
    <mergeCell ref="T5:U5"/>
    <mergeCell ref="V9:W10"/>
    <mergeCell ref="H8:I8"/>
    <mergeCell ref="J8:K8"/>
    <mergeCell ref="R8:S8"/>
    <mergeCell ref="R9:S10"/>
    <mergeCell ref="N9:O10"/>
    <mergeCell ref="H9:I10"/>
    <mergeCell ref="P9:Q10"/>
    <mergeCell ref="L9:M10"/>
    <mergeCell ref="T8:U8"/>
    <mergeCell ref="T9:U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68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44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hidden="1" customWidth="1"/>
    <col min="30" max="31" width="9.140625" style="1" hidden="1" customWidth="1"/>
    <col min="32" max="32" width="32.42578125" style="1" bestFit="1" customWidth="1"/>
    <col min="33" max="33" width="6.7109375" style="1" bestFit="1" customWidth="1"/>
    <col min="34" max="16384" width="11.42578125" style="1"/>
  </cols>
  <sheetData>
    <row r="1" spans="1:33" ht="24" thickBot="1">
      <c r="A1" s="79" t="s">
        <v>130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  <c r="AF1" s="59">
        <v>43275</v>
      </c>
      <c r="AG1" s="61"/>
    </row>
    <row r="2" spans="1:33" ht="24" thickBot="1">
      <c r="A2" s="85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  <c r="AF2" s="68" t="s">
        <v>342</v>
      </c>
      <c r="AG2" s="60"/>
    </row>
    <row r="3" spans="1:33" ht="17.25" thickBot="1">
      <c r="AF3" s="68" t="s">
        <v>338</v>
      </c>
      <c r="AG3" s="63"/>
    </row>
    <row r="4" spans="1:33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4"/>
      <c r="AF4" s="67" t="s">
        <v>339</v>
      </c>
      <c r="AG4" s="65">
        <v>67.8</v>
      </c>
    </row>
    <row r="5" spans="1:33" ht="17.25" thickBot="1">
      <c r="T5" s="93" t="s">
        <v>71</v>
      </c>
      <c r="U5" s="94"/>
      <c r="AF5" s="64" t="s">
        <v>340</v>
      </c>
      <c r="AG5" s="66">
        <v>70.099999999999994</v>
      </c>
    </row>
    <row r="6" spans="1:33" ht="20.25" thickBot="1">
      <c r="A6" s="88" t="s">
        <v>65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90"/>
      <c r="AF6" s="62" t="s">
        <v>341</v>
      </c>
      <c r="AG6" s="62">
        <v>2.2999999999999998</v>
      </c>
    </row>
    <row r="7" spans="1:33" ht="17.25" thickBot="1">
      <c r="A7" s="39">
        <v>43556</v>
      </c>
      <c r="B7" s="103" t="s">
        <v>131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4"/>
    </row>
    <row r="8" spans="1:33" ht="17.25" thickBot="1">
      <c r="F8" s="91">
        <f>'Cab Sin Ventaja'!E7</f>
        <v>43197</v>
      </c>
      <c r="G8" s="92"/>
      <c r="H8" s="91">
        <f>'Cab Sin Ventaja'!G7</f>
        <v>43225</v>
      </c>
      <c r="I8" s="92"/>
      <c r="J8" s="91">
        <f>'Cab Sin Ventaja'!I7</f>
        <v>43253</v>
      </c>
      <c r="K8" s="92"/>
      <c r="L8" s="91">
        <f>'Cab Sin Ventaja'!K7</f>
        <v>43275</v>
      </c>
      <c r="M8" s="92"/>
      <c r="N8" s="91" t="str">
        <f>'Cab Sin Ventaja'!M7</f>
        <v>11 y 12/08/2018</v>
      </c>
      <c r="O8" s="92"/>
      <c r="P8" s="91">
        <f>'Cab Sin Ventaja'!O7</f>
        <v>43373</v>
      </c>
      <c r="Q8" s="92"/>
      <c r="R8" s="91">
        <f>'Cab Sin Ventaja'!Q7</f>
        <v>43435</v>
      </c>
      <c r="S8" s="92"/>
      <c r="T8" s="91" t="str">
        <f>'Cab Sin Ventaja'!S7</f>
        <v>23 y 24/03/2019</v>
      </c>
      <c r="U8" s="92"/>
      <c r="V8" s="91">
        <f>'Cab Sin Ventaja'!U7</f>
        <v>0</v>
      </c>
      <c r="W8" s="92"/>
      <c r="X8" s="91">
        <f>'Cab Sin Ventaja'!W7</f>
        <v>0</v>
      </c>
      <c r="Y8" s="92"/>
    </row>
    <row r="9" spans="1:33" ht="16.5" customHeight="1" thickBot="1">
      <c r="A9" s="73" t="s">
        <v>0</v>
      </c>
      <c r="B9" s="73" t="s">
        <v>1</v>
      </c>
      <c r="C9" s="73" t="s">
        <v>7</v>
      </c>
      <c r="D9" s="115" t="s">
        <v>64</v>
      </c>
      <c r="E9" s="73" t="s">
        <v>63</v>
      </c>
      <c r="F9" s="111" t="str">
        <f>'Cab Sin Ventaja'!E8</f>
        <v>Sierra de los Padres Golf Club</v>
      </c>
      <c r="G9" s="112"/>
      <c r="H9" s="75" t="str">
        <f>'Cab Sin Ventaja'!G8</f>
        <v>Tandil Golf Club</v>
      </c>
      <c r="I9" s="76"/>
      <c r="J9" s="75" t="str">
        <f>'Cab Sin Ventaja'!I8</f>
        <v>Villa Gesell Golf Club</v>
      </c>
      <c r="K9" s="76"/>
      <c r="L9" s="75" t="str">
        <f>'Cab Sin Ventaja'!K8</f>
        <v>Mar del Plata G.C. C.N . y C.V.</v>
      </c>
      <c r="M9" s="76"/>
      <c r="N9" s="75" t="str">
        <f>'Cab Sin Ventaja'!M8</f>
        <v>Cariló Golf</v>
      </c>
      <c r="O9" s="76"/>
      <c r="P9" s="75" t="str">
        <f>'Cab Sin Ventaja'!O8</f>
        <v>Links Pinamar S.A.</v>
      </c>
      <c r="Q9" s="76"/>
      <c r="R9" s="75" t="str">
        <f>'Cab Sin Ventaja'!Q8</f>
        <v>Cardón Miramar Links</v>
      </c>
      <c r="S9" s="76"/>
      <c r="T9" s="75" t="str">
        <f>'Cab Sin Ventaja'!S8</f>
        <v>Club Mar del Plata S.A.</v>
      </c>
      <c r="U9" s="76"/>
      <c r="V9" s="95">
        <f>'Cab Sin Ventaja'!U8</f>
        <v>0</v>
      </c>
      <c r="W9" s="96"/>
      <c r="X9" s="95">
        <f>'Cab Sin Ventaja'!W8</f>
        <v>0</v>
      </c>
      <c r="Y9" s="96"/>
    </row>
    <row r="10" spans="1:33" ht="17.25" thickBot="1">
      <c r="A10" s="74"/>
      <c r="B10" s="74"/>
      <c r="C10" s="99"/>
      <c r="D10" s="116"/>
      <c r="E10" s="99"/>
      <c r="F10" s="113"/>
      <c r="G10" s="114"/>
      <c r="H10" s="77"/>
      <c r="I10" s="78"/>
      <c r="J10" s="77"/>
      <c r="K10" s="78"/>
      <c r="L10" s="77"/>
      <c r="M10" s="78"/>
      <c r="N10" s="77"/>
      <c r="O10" s="78"/>
      <c r="P10" s="77"/>
      <c r="Q10" s="78"/>
      <c r="R10" s="77"/>
      <c r="S10" s="78"/>
      <c r="T10" s="77"/>
      <c r="U10" s="78"/>
      <c r="V10" s="97"/>
      <c r="W10" s="98"/>
      <c r="X10" s="97"/>
      <c r="Y10" s="98"/>
      <c r="AA10" s="107" t="s">
        <v>0</v>
      </c>
    </row>
    <row r="11" spans="1:33" ht="17.25" thickBot="1">
      <c r="A11" s="109"/>
      <c r="B11" s="110"/>
      <c r="C11" s="74"/>
      <c r="D11" s="117"/>
      <c r="E11" s="74"/>
      <c r="F11" s="23" t="s">
        <v>3</v>
      </c>
      <c r="G11" s="24" t="s">
        <v>4</v>
      </c>
      <c r="H11" s="48" t="s">
        <v>3</v>
      </c>
      <c r="I11" s="49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108"/>
      <c r="AE11" s="6">
        <v>0.3</v>
      </c>
    </row>
    <row r="12" spans="1:33">
      <c r="A12" s="7">
        <f t="shared" ref="A12:A75" si="0">AA12</f>
        <v>1</v>
      </c>
      <c r="B12" s="8" t="s">
        <v>232</v>
      </c>
      <c r="C12" s="37" t="s">
        <v>33</v>
      </c>
      <c r="D12" s="42">
        <v>26696</v>
      </c>
      <c r="E12" s="40">
        <f xml:space="preserve"> DATEDIF(D12,$A$7,"y")</f>
        <v>46</v>
      </c>
      <c r="F12" s="38"/>
      <c r="G12" s="11"/>
      <c r="H12" s="10">
        <v>68</v>
      </c>
      <c r="I12" s="11">
        <v>70</v>
      </c>
      <c r="J12" s="38">
        <v>72</v>
      </c>
      <c r="K12" s="11">
        <v>53.33</v>
      </c>
      <c r="L12" s="69">
        <v>75.3</v>
      </c>
      <c r="M12" s="11">
        <v>2.5</v>
      </c>
      <c r="N12" s="10">
        <v>81</v>
      </c>
      <c r="O12" s="11">
        <v>0.5</v>
      </c>
      <c r="P12" s="10">
        <v>69</v>
      </c>
      <c r="Q12" s="11">
        <v>100</v>
      </c>
      <c r="R12" s="10">
        <v>85</v>
      </c>
      <c r="S12" s="11">
        <v>0.5</v>
      </c>
      <c r="T12" s="10">
        <v>155</v>
      </c>
      <c r="U12" s="11">
        <v>0.65</v>
      </c>
      <c r="V12" s="10"/>
      <c r="W12" s="11"/>
      <c r="X12" s="10"/>
      <c r="Y12" s="11"/>
      <c r="Z12" s="12">
        <f>SUM(G12,I12+K12+M12+O12+S12+Q12+U12+W12+Y12)</f>
        <v>227.48</v>
      </c>
      <c r="AA12" s="7">
        <v>1</v>
      </c>
      <c r="AD12" s="11">
        <v>100</v>
      </c>
      <c r="AE12" s="11">
        <v>130</v>
      </c>
    </row>
    <row r="13" spans="1:33" ht="16.5" customHeight="1">
      <c r="A13" s="7">
        <f t="shared" si="0"/>
        <v>2</v>
      </c>
      <c r="B13" s="8" t="s">
        <v>77</v>
      </c>
      <c r="C13" s="37" t="s">
        <v>18</v>
      </c>
      <c r="D13" s="42">
        <v>25144</v>
      </c>
      <c r="E13" s="40">
        <f xml:space="preserve"> DATEDIF(D13,$A$7,"y")</f>
        <v>50</v>
      </c>
      <c r="F13" s="38">
        <v>75</v>
      </c>
      <c r="G13" s="11">
        <v>0.5</v>
      </c>
      <c r="H13" s="10">
        <v>74</v>
      </c>
      <c r="I13" s="11">
        <v>0.5</v>
      </c>
      <c r="J13" s="38">
        <v>72</v>
      </c>
      <c r="K13" s="11">
        <v>53.33</v>
      </c>
      <c r="L13" s="10"/>
      <c r="M13" s="11"/>
      <c r="N13" s="10">
        <v>69</v>
      </c>
      <c r="O13" s="11">
        <v>100</v>
      </c>
      <c r="P13" s="10"/>
      <c r="Q13" s="11"/>
      <c r="R13" s="10">
        <v>78</v>
      </c>
      <c r="S13" s="11">
        <v>35</v>
      </c>
      <c r="T13" s="10">
        <v>148</v>
      </c>
      <c r="U13" s="11">
        <v>11.7</v>
      </c>
      <c r="V13" s="10"/>
      <c r="W13" s="11"/>
      <c r="X13" s="10"/>
      <c r="Y13" s="11"/>
      <c r="Z13" s="12">
        <f>SUM(G13,I13+K13+M13+O13+S13+Q13+U13+W13+Y13)</f>
        <v>201.02999999999997</v>
      </c>
      <c r="AA13" s="7">
        <v>2</v>
      </c>
      <c r="AD13" s="11">
        <v>70</v>
      </c>
      <c r="AE13" s="11">
        <v>91</v>
      </c>
    </row>
    <row r="14" spans="1:33" ht="17.25" customHeight="1">
      <c r="A14" s="7">
        <f t="shared" si="0"/>
        <v>3</v>
      </c>
      <c r="B14" s="8" t="s">
        <v>115</v>
      </c>
      <c r="C14" s="37" t="s">
        <v>70</v>
      </c>
      <c r="D14" s="42">
        <v>26068</v>
      </c>
      <c r="E14" s="40">
        <f xml:space="preserve"> DATEDIF(D14,$A$7,"y")</f>
        <v>47</v>
      </c>
      <c r="F14" s="38">
        <v>79</v>
      </c>
      <c r="G14" s="11">
        <v>0.5</v>
      </c>
      <c r="H14" s="10"/>
      <c r="I14" s="11"/>
      <c r="J14" s="38">
        <v>70</v>
      </c>
      <c r="K14" s="11">
        <v>100</v>
      </c>
      <c r="L14" s="10">
        <v>79</v>
      </c>
      <c r="M14" s="11">
        <v>0.5</v>
      </c>
      <c r="N14" s="10">
        <v>72</v>
      </c>
      <c r="O14" s="11">
        <v>15.67</v>
      </c>
      <c r="P14" s="10">
        <v>72</v>
      </c>
      <c r="Q14" s="11">
        <v>35</v>
      </c>
      <c r="R14" s="10"/>
      <c r="S14" s="11"/>
      <c r="T14" s="10"/>
      <c r="U14" s="11"/>
      <c r="V14" s="10"/>
      <c r="W14" s="11"/>
      <c r="X14" s="10"/>
      <c r="Y14" s="11"/>
      <c r="Z14" s="12">
        <f>SUM(G14,I14+K14+M14+O14+S14+Q14+U14+W14+Y14)</f>
        <v>151.67000000000002</v>
      </c>
      <c r="AA14" s="7">
        <v>3</v>
      </c>
      <c r="AD14" s="11">
        <v>50</v>
      </c>
      <c r="AE14" s="11">
        <v>65</v>
      </c>
    </row>
    <row r="15" spans="1:33">
      <c r="A15" s="7">
        <f t="shared" si="0"/>
        <v>4</v>
      </c>
      <c r="B15" s="8" t="s">
        <v>93</v>
      </c>
      <c r="C15" s="37" t="s">
        <v>13</v>
      </c>
      <c r="D15" s="42">
        <v>26822</v>
      </c>
      <c r="E15" s="40">
        <f xml:space="preserve"> DATEDIF(D15,$A$7,"y")</f>
        <v>45</v>
      </c>
      <c r="F15" s="38">
        <v>72</v>
      </c>
      <c r="G15" s="11">
        <v>10.199999999999999</v>
      </c>
      <c r="H15" s="10">
        <v>80</v>
      </c>
      <c r="I15" s="70"/>
      <c r="J15" s="38">
        <v>79</v>
      </c>
      <c r="K15" s="11">
        <v>0.5</v>
      </c>
      <c r="L15" s="10">
        <v>72</v>
      </c>
      <c r="M15" s="11">
        <v>73.33</v>
      </c>
      <c r="N15" s="10">
        <v>77</v>
      </c>
      <c r="O15" s="11">
        <v>0.5</v>
      </c>
      <c r="P15" s="10">
        <v>85</v>
      </c>
      <c r="Q15" s="11">
        <v>0.5</v>
      </c>
      <c r="R15" s="10">
        <v>78</v>
      </c>
      <c r="S15" s="11">
        <v>35</v>
      </c>
      <c r="T15" s="10">
        <v>148</v>
      </c>
      <c r="U15" s="11">
        <v>11.7</v>
      </c>
      <c r="V15" s="10"/>
      <c r="W15" s="11"/>
      <c r="X15" s="10"/>
      <c r="Y15" s="11"/>
      <c r="Z15" s="12">
        <f>SUM(G15,I15+K15+M15+O15+S15+Q15+U15+W15+Y15)</f>
        <v>131.72999999999999</v>
      </c>
      <c r="AA15" s="7">
        <v>4</v>
      </c>
      <c r="AD15" s="11">
        <v>40</v>
      </c>
      <c r="AE15" s="11">
        <v>52</v>
      </c>
    </row>
    <row r="16" spans="1:33">
      <c r="A16" s="7">
        <f t="shared" si="0"/>
        <v>5</v>
      </c>
      <c r="B16" s="8" t="s">
        <v>199</v>
      </c>
      <c r="C16" s="37" t="s">
        <v>17</v>
      </c>
      <c r="D16" s="42">
        <v>21777</v>
      </c>
      <c r="E16" s="40">
        <f xml:space="preserve"> DATEDIF(D16,$A$7,"y")</f>
        <v>59</v>
      </c>
      <c r="F16" s="38">
        <v>83</v>
      </c>
      <c r="G16" s="11">
        <v>0.5</v>
      </c>
      <c r="H16" s="10">
        <v>73</v>
      </c>
      <c r="I16" s="11">
        <v>0.5</v>
      </c>
      <c r="J16" s="38"/>
      <c r="K16" s="11"/>
      <c r="L16" s="10">
        <v>78</v>
      </c>
      <c r="M16" s="11">
        <v>0.5</v>
      </c>
      <c r="N16" s="10"/>
      <c r="O16" s="11"/>
      <c r="P16" s="10"/>
      <c r="Q16" s="11"/>
      <c r="R16" s="10"/>
      <c r="S16" s="11"/>
      <c r="T16" s="10">
        <v>142</v>
      </c>
      <c r="U16" s="11">
        <v>130</v>
      </c>
      <c r="V16" s="10"/>
      <c r="W16" s="11"/>
      <c r="X16" s="10"/>
      <c r="Y16" s="11"/>
      <c r="Z16" s="12">
        <f>SUM(G16,I16+K16+M16+O16+S16+Q16+U16+W16+Y16)</f>
        <v>131.5</v>
      </c>
      <c r="AA16" s="7">
        <v>5</v>
      </c>
      <c r="AD16" s="11">
        <v>30</v>
      </c>
      <c r="AE16" s="11">
        <v>39</v>
      </c>
    </row>
    <row r="17" spans="1:31">
      <c r="A17" s="7">
        <f t="shared" si="0"/>
        <v>6</v>
      </c>
      <c r="B17" s="8" t="s">
        <v>167</v>
      </c>
      <c r="C17" s="37" t="s">
        <v>12</v>
      </c>
      <c r="D17" s="42">
        <v>24928</v>
      </c>
      <c r="E17" s="40">
        <f xml:space="preserve"> DATEDIF(D17,$A$7,"y")</f>
        <v>51</v>
      </c>
      <c r="F17" s="38">
        <v>79</v>
      </c>
      <c r="G17" s="11">
        <v>0.5</v>
      </c>
      <c r="H17" s="10">
        <v>67</v>
      </c>
      <c r="I17" s="11">
        <v>100</v>
      </c>
      <c r="J17" s="38">
        <v>75</v>
      </c>
      <c r="K17" s="11">
        <v>7</v>
      </c>
      <c r="L17" s="69">
        <v>85.3</v>
      </c>
      <c r="M17" s="11">
        <v>0.5</v>
      </c>
      <c r="N17" s="10">
        <v>89</v>
      </c>
      <c r="O17" s="11">
        <v>0.5</v>
      </c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>SUM(G17,I17+K17+M17+O17+S17+Q17+U17+W17+Y17)</f>
        <v>108.5</v>
      </c>
      <c r="AA17" s="7">
        <v>6</v>
      </c>
      <c r="AD17" s="11">
        <v>20</v>
      </c>
      <c r="AE17" s="11">
        <v>26</v>
      </c>
    </row>
    <row r="18" spans="1:31">
      <c r="A18" s="7">
        <f t="shared" si="0"/>
        <v>7</v>
      </c>
      <c r="B18" s="8" t="s">
        <v>354</v>
      </c>
      <c r="C18" s="37" t="s">
        <v>59</v>
      </c>
      <c r="D18" s="42">
        <v>26606</v>
      </c>
      <c r="E18" s="40">
        <f xml:space="preserve"> DATEDIF(D18,$A$7,"y")</f>
        <v>46</v>
      </c>
      <c r="F18" s="38"/>
      <c r="G18" s="11"/>
      <c r="H18" s="10"/>
      <c r="I18" s="11"/>
      <c r="J18" s="38"/>
      <c r="K18" s="11"/>
      <c r="L18" s="10">
        <v>79</v>
      </c>
      <c r="M18" s="11">
        <v>0.5</v>
      </c>
      <c r="N18" s="10"/>
      <c r="O18" s="11"/>
      <c r="P18" s="10">
        <v>80</v>
      </c>
      <c r="Q18" s="11">
        <v>0.5</v>
      </c>
      <c r="R18" s="10">
        <v>74</v>
      </c>
      <c r="S18" s="11">
        <v>100</v>
      </c>
      <c r="T18" s="10">
        <v>150</v>
      </c>
      <c r="U18" s="11">
        <v>1</v>
      </c>
      <c r="V18" s="10"/>
      <c r="W18" s="11"/>
      <c r="X18" s="10"/>
      <c r="Y18" s="11"/>
      <c r="Z18" s="12">
        <f>SUM(G18,I18+K18+M18+O18+S18+Q18+U18+W18+Y18)</f>
        <v>102</v>
      </c>
      <c r="AA18" s="7">
        <v>7</v>
      </c>
      <c r="AD18" s="11">
        <v>15</v>
      </c>
      <c r="AE18" s="11">
        <v>19.5</v>
      </c>
    </row>
    <row r="19" spans="1:31">
      <c r="A19" s="7">
        <f t="shared" si="0"/>
        <v>8</v>
      </c>
      <c r="B19" s="8" t="s">
        <v>87</v>
      </c>
      <c r="C19" s="37" t="s">
        <v>70</v>
      </c>
      <c r="D19" s="42">
        <v>23141</v>
      </c>
      <c r="E19" s="40">
        <f xml:space="preserve"> DATEDIF(D19,$A$7,"y")</f>
        <v>55</v>
      </c>
      <c r="F19" s="38">
        <v>63</v>
      </c>
      <c r="G19" s="11">
        <v>100</v>
      </c>
      <c r="H19" s="10">
        <v>75</v>
      </c>
      <c r="I19" s="11">
        <v>0.5</v>
      </c>
      <c r="J19" s="38"/>
      <c r="K19" s="11"/>
      <c r="L19" s="10"/>
      <c r="M19" s="11"/>
      <c r="N19" s="10">
        <v>78</v>
      </c>
      <c r="O19" s="11">
        <v>0.5</v>
      </c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>SUM(G19,I19+K19+M19+O19+S19+Q19+U19+W19+Y19)</f>
        <v>101</v>
      </c>
      <c r="AA19" s="7">
        <v>8</v>
      </c>
      <c r="AD19" s="11">
        <v>12</v>
      </c>
      <c r="AE19" s="11">
        <v>15.6</v>
      </c>
    </row>
    <row r="20" spans="1:31">
      <c r="A20" s="7">
        <f t="shared" si="0"/>
        <v>9</v>
      </c>
      <c r="B20" s="8" t="s">
        <v>95</v>
      </c>
      <c r="C20" s="37" t="s">
        <v>15</v>
      </c>
      <c r="D20" s="42">
        <v>26222</v>
      </c>
      <c r="E20" s="40">
        <f xml:space="preserve"> DATEDIF(D20,$A$7,"y")</f>
        <v>47</v>
      </c>
      <c r="F20" s="38">
        <v>72</v>
      </c>
      <c r="G20" s="11">
        <v>10.199999999999999</v>
      </c>
      <c r="H20" s="10">
        <v>74</v>
      </c>
      <c r="I20" s="11">
        <v>0.5</v>
      </c>
      <c r="J20" s="38"/>
      <c r="K20" s="11"/>
      <c r="L20" s="10">
        <v>74</v>
      </c>
      <c r="M20" s="11">
        <v>11</v>
      </c>
      <c r="N20" s="10">
        <v>77</v>
      </c>
      <c r="O20" s="11">
        <v>0.5</v>
      </c>
      <c r="P20" s="10"/>
      <c r="Q20" s="11"/>
      <c r="R20" s="10">
        <v>76</v>
      </c>
      <c r="S20" s="11">
        <v>70</v>
      </c>
      <c r="T20" s="10">
        <v>150</v>
      </c>
      <c r="U20" s="11">
        <v>1</v>
      </c>
      <c r="V20" s="10"/>
      <c r="W20" s="11"/>
      <c r="X20" s="10"/>
      <c r="Y20" s="11"/>
      <c r="Z20" s="12">
        <f>SUM(G20,I20+K20+M20+O20+S20+Q20+U20+W20+Y20)</f>
        <v>93.2</v>
      </c>
      <c r="AA20" s="7">
        <v>9</v>
      </c>
      <c r="AD20" s="11">
        <v>10</v>
      </c>
      <c r="AE20" s="11">
        <v>13</v>
      </c>
    </row>
    <row r="21" spans="1:31">
      <c r="A21" s="7">
        <f t="shared" si="0"/>
        <v>10</v>
      </c>
      <c r="B21" s="8" t="s">
        <v>83</v>
      </c>
      <c r="C21" s="37" t="s">
        <v>12</v>
      </c>
      <c r="D21" s="42">
        <v>23449</v>
      </c>
      <c r="E21" s="40">
        <f xml:space="preserve"> DATEDIF(D21,$A$7,"y")</f>
        <v>55</v>
      </c>
      <c r="F21" s="38">
        <v>74</v>
      </c>
      <c r="G21" s="70"/>
      <c r="H21" s="10">
        <v>77</v>
      </c>
      <c r="I21" s="11">
        <v>0.5</v>
      </c>
      <c r="J21" s="38">
        <v>79</v>
      </c>
      <c r="K21" s="11">
        <v>0.5</v>
      </c>
      <c r="L21" s="69">
        <v>86.3</v>
      </c>
      <c r="M21" s="11">
        <v>0.5</v>
      </c>
      <c r="N21" s="10">
        <v>71</v>
      </c>
      <c r="O21" s="11">
        <v>40</v>
      </c>
      <c r="P21" s="10">
        <v>80</v>
      </c>
      <c r="Q21" s="11">
        <v>0.5</v>
      </c>
      <c r="R21" s="10">
        <v>77</v>
      </c>
      <c r="S21" s="11">
        <v>50</v>
      </c>
      <c r="T21" s="10">
        <v>162</v>
      </c>
      <c r="U21" s="11">
        <v>0.65</v>
      </c>
      <c r="V21" s="10"/>
      <c r="W21" s="11"/>
      <c r="X21" s="10"/>
      <c r="Y21" s="11"/>
      <c r="Z21" s="12">
        <f>SUM(G21,I21+K21+M21+O21+S21+Q21+U21+W21+Y21)</f>
        <v>92.65</v>
      </c>
      <c r="AA21" s="7">
        <v>10</v>
      </c>
      <c r="AD21" s="11">
        <v>8</v>
      </c>
      <c r="AE21" s="11">
        <v>10.4</v>
      </c>
    </row>
    <row r="22" spans="1:31">
      <c r="A22" s="7">
        <f t="shared" si="0"/>
        <v>11</v>
      </c>
      <c r="B22" s="8" t="s">
        <v>190</v>
      </c>
      <c r="C22" s="37" t="s">
        <v>33</v>
      </c>
      <c r="D22" s="42">
        <v>25041</v>
      </c>
      <c r="E22" s="40">
        <f xml:space="preserve"> DATEDIF(D22,$A$7,"y")</f>
        <v>50</v>
      </c>
      <c r="F22" s="38">
        <v>92</v>
      </c>
      <c r="G22" s="11">
        <v>0.5</v>
      </c>
      <c r="H22" s="10">
        <v>71</v>
      </c>
      <c r="I22" s="11">
        <v>11.83</v>
      </c>
      <c r="J22" s="38">
        <v>81</v>
      </c>
      <c r="K22" s="11">
        <v>0.5</v>
      </c>
      <c r="L22" s="10"/>
      <c r="M22" s="11"/>
      <c r="N22" s="10">
        <v>83</v>
      </c>
      <c r="O22" s="11">
        <v>0.5</v>
      </c>
      <c r="P22" s="10">
        <v>70</v>
      </c>
      <c r="Q22" s="11">
        <v>70</v>
      </c>
      <c r="R22" s="10"/>
      <c r="S22" s="11"/>
      <c r="T22" s="10">
        <v>152</v>
      </c>
      <c r="U22" s="11">
        <v>0.65</v>
      </c>
      <c r="V22" s="10"/>
      <c r="W22" s="11"/>
      <c r="X22" s="10"/>
      <c r="Y22" s="11"/>
      <c r="Z22" s="12">
        <f>SUM(G22,I22+K22+M22+O22+S22+Q22+U22+W22+Y22)</f>
        <v>83.98</v>
      </c>
      <c r="AA22" s="7">
        <v>11</v>
      </c>
      <c r="AD22" s="11">
        <v>6</v>
      </c>
      <c r="AE22" s="11">
        <v>7.8</v>
      </c>
    </row>
    <row r="23" spans="1:31">
      <c r="A23" s="7">
        <f t="shared" si="0"/>
        <v>12</v>
      </c>
      <c r="B23" s="8" t="s">
        <v>396</v>
      </c>
      <c r="C23" s="37" t="s">
        <v>72</v>
      </c>
      <c r="D23" s="42">
        <v>26150</v>
      </c>
      <c r="E23" s="40">
        <f xml:space="preserve"> DATEDIF(D23,$A$7,"y")</f>
        <v>47</v>
      </c>
      <c r="F23" s="38"/>
      <c r="G23" s="11"/>
      <c r="H23" s="10"/>
      <c r="I23" s="11"/>
      <c r="J23" s="38"/>
      <c r="K23" s="11"/>
      <c r="L23" s="10">
        <v>72</v>
      </c>
      <c r="M23" s="11">
        <v>73.33</v>
      </c>
      <c r="N23" s="10">
        <v>76</v>
      </c>
      <c r="O23" s="11">
        <v>0.5</v>
      </c>
      <c r="P23" s="10">
        <v>74</v>
      </c>
      <c r="Q23" s="11">
        <v>10</v>
      </c>
      <c r="R23" s="10"/>
      <c r="S23" s="11"/>
      <c r="T23" s="10"/>
      <c r="U23" s="11"/>
      <c r="V23" s="10"/>
      <c r="W23" s="11"/>
      <c r="X23" s="10"/>
      <c r="Y23" s="11"/>
      <c r="Z23" s="12">
        <f>SUM(G23,I23+K23+M23+O23+S23+Q23+U23+W23+Y23)</f>
        <v>83.83</v>
      </c>
      <c r="AA23" s="7">
        <v>12</v>
      </c>
      <c r="AD23" s="11">
        <v>4</v>
      </c>
      <c r="AE23" s="11">
        <v>5.2</v>
      </c>
    </row>
    <row r="24" spans="1:31">
      <c r="A24" s="7">
        <f t="shared" si="0"/>
        <v>13</v>
      </c>
      <c r="B24" s="8" t="s">
        <v>81</v>
      </c>
      <c r="C24" s="37" t="s">
        <v>17</v>
      </c>
      <c r="D24" s="42">
        <v>24009</v>
      </c>
      <c r="E24" s="40">
        <f xml:space="preserve"> DATEDIF(D24,$A$7,"y")</f>
        <v>53</v>
      </c>
      <c r="F24" s="38">
        <v>76</v>
      </c>
      <c r="G24" s="11">
        <v>0.5</v>
      </c>
      <c r="H24" s="10">
        <v>79</v>
      </c>
      <c r="I24" s="11">
        <v>0.5</v>
      </c>
      <c r="J24" s="38"/>
      <c r="K24" s="11"/>
      <c r="L24" s="10">
        <v>79</v>
      </c>
      <c r="M24" s="11">
        <v>0.5</v>
      </c>
      <c r="N24" s="10"/>
      <c r="O24" s="11"/>
      <c r="P24" s="10">
        <v>77</v>
      </c>
      <c r="Q24" s="11">
        <v>0.5</v>
      </c>
      <c r="R24" s="10">
        <v>83</v>
      </c>
      <c r="S24" s="11">
        <v>0.5</v>
      </c>
      <c r="T24" s="10">
        <v>143</v>
      </c>
      <c r="U24" s="11">
        <v>78</v>
      </c>
      <c r="V24" s="10"/>
      <c r="W24" s="11"/>
      <c r="X24" s="10"/>
      <c r="Y24" s="11"/>
      <c r="Z24" s="12">
        <f>SUM(G24,I24+K24+M24+O24+S24+Q24+U24+W24+Y24)</f>
        <v>80.5</v>
      </c>
      <c r="AA24" s="7">
        <v>13</v>
      </c>
      <c r="AD24" s="11">
        <v>3</v>
      </c>
      <c r="AE24" s="11">
        <v>3.9</v>
      </c>
    </row>
    <row r="25" spans="1:31">
      <c r="A25" s="7">
        <f t="shared" si="0"/>
        <v>14</v>
      </c>
      <c r="B25" s="8" t="s">
        <v>498</v>
      </c>
      <c r="C25" s="37" t="s">
        <v>18</v>
      </c>
      <c r="D25" s="42">
        <v>21522</v>
      </c>
      <c r="E25" s="40">
        <f xml:space="preserve"> DATEDIF(D25,$A$7,"y")</f>
        <v>60</v>
      </c>
      <c r="F25" s="38"/>
      <c r="G25" s="11"/>
      <c r="H25" s="10"/>
      <c r="I25" s="11"/>
      <c r="J25" s="38"/>
      <c r="K25" s="11"/>
      <c r="L25" s="10"/>
      <c r="M25" s="11"/>
      <c r="N25" s="10"/>
      <c r="O25" s="11"/>
      <c r="P25" s="10"/>
      <c r="Q25" s="11"/>
      <c r="R25" s="10">
        <v>111</v>
      </c>
      <c r="S25" s="11">
        <v>0.5</v>
      </c>
      <c r="T25" s="10">
        <v>143</v>
      </c>
      <c r="U25" s="11">
        <v>78</v>
      </c>
      <c r="V25" s="10"/>
      <c r="W25" s="11"/>
      <c r="X25" s="10"/>
      <c r="Y25" s="11"/>
      <c r="Z25" s="12">
        <f>SUM(G25,I25+K25+M25+O25+S25+Q25+U25+W25+Y25)</f>
        <v>78.5</v>
      </c>
      <c r="AA25" s="7">
        <v>14</v>
      </c>
      <c r="AD25" s="11">
        <v>2</v>
      </c>
      <c r="AE25" s="11">
        <v>2.6</v>
      </c>
    </row>
    <row r="26" spans="1:31">
      <c r="A26" s="7">
        <f t="shared" si="0"/>
        <v>15</v>
      </c>
      <c r="B26" s="8" t="s">
        <v>265</v>
      </c>
      <c r="C26" s="37" t="s">
        <v>13</v>
      </c>
      <c r="D26" s="42">
        <v>20656</v>
      </c>
      <c r="E26" s="40">
        <f xml:space="preserve"> DATEDIF(D26,$A$7,"y")</f>
        <v>62</v>
      </c>
      <c r="F26" s="38"/>
      <c r="G26" s="11"/>
      <c r="H26" s="10">
        <v>88</v>
      </c>
      <c r="I26" s="14">
        <v>0.5</v>
      </c>
      <c r="J26" s="38"/>
      <c r="K26" s="14"/>
      <c r="L26" s="10">
        <v>72</v>
      </c>
      <c r="M26" s="14">
        <v>73.33</v>
      </c>
      <c r="N26" s="10">
        <v>76</v>
      </c>
      <c r="O26" s="14">
        <v>0.5</v>
      </c>
      <c r="P26" s="10">
        <v>83</v>
      </c>
      <c r="Q26" s="14">
        <v>0.5</v>
      </c>
      <c r="R26" s="10"/>
      <c r="S26" s="14"/>
      <c r="T26" s="10"/>
      <c r="U26" s="11"/>
      <c r="V26" s="10"/>
      <c r="W26" s="11"/>
      <c r="X26" s="10"/>
      <c r="Y26" s="11"/>
      <c r="Z26" s="12">
        <f>SUM(G26,I26+K26+M26+O26+S26+Q26+U26+W26+Y26)</f>
        <v>74.83</v>
      </c>
      <c r="AA26" s="7">
        <v>15</v>
      </c>
      <c r="AD26" s="14">
        <v>1</v>
      </c>
      <c r="AE26" s="11">
        <v>1.3</v>
      </c>
    </row>
    <row r="27" spans="1:31">
      <c r="A27" s="7">
        <f t="shared" si="0"/>
        <v>16</v>
      </c>
      <c r="B27" s="8" t="s">
        <v>96</v>
      </c>
      <c r="C27" s="37" t="s">
        <v>11</v>
      </c>
      <c r="D27" s="42">
        <v>21345</v>
      </c>
      <c r="E27" s="40">
        <f xml:space="preserve"> DATEDIF(D27,$A$7,"y")</f>
        <v>60</v>
      </c>
      <c r="F27" s="38">
        <v>69</v>
      </c>
      <c r="G27" s="11">
        <v>70</v>
      </c>
      <c r="H27" s="10">
        <v>78</v>
      </c>
      <c r="I27" s="11">
        <v>0.5</v>
      </c>
      <c r="J27" s="38"/>
      <c r="K27" s="14"/>
      <c r="L27" s="10"/>
      <c r="M27" s="11"/>
      <c r="N27" s="10">
        <v>75</v>
      </c>
      <c r="O27" s="11">
        <v>0.5</v>
      </c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>SUM(G27,I27+K27+M27+O27+S27+Q27+U27+W27+Y27)</f>
        <v>71</v>
      </c>
      <c r="AA27" s="7">
        <v>16</v>
      </c>
      <c r="AD27" s="13">
        <f>SUM(AD12:AD26)</f>
        <v>371</v>
      </c>
      <c r="AE27" s="13">
        <f>SUM(AE12:AE26)</f>
        <v>482.3</v>
      </c>
    </row>
    <row r="28" spans="1:31">
      <c r="A28" s="7">
        <f t="shared" si="0"/>
        <v>17</v>
      </c>
      <c r="B28" s="8" t="s">
        <v>438</v>
      </c>
      <c r="C28" s="37" t="s">
        <v>72</v>
      </c>
      <c r="D28" s="42">
        <v>22292</v>
      </c>
      <c r="E28" s="40">
        <f xml:space="preserve"> DATEDIF(D28,$A$7,"y")</f>
        <v>58</v>
      </c>
      <c r="F28" s="38"/>
      <c r="G28" s="11"/>
      <c r="H28" s="10"/>
      <c r="I28" s="11"/>
      <c r="J28" s="38"/>
      <c r="K28" s="14"/>
      <c r="L28" s="10"/>
      <c r="M28" s="11"/>
      <c r="N28" s="10">
        <v>70</v>
      </c>
      <c r="O28" s="11">
        <v>70</v>
      </c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>SUM(G28,I28+K28+M28+O28+S28+Q28+U28+W28+Y28)</f>
        <v>70</v>
      </c>
      <c r="AA28" s="7">
        <v>17</v>
      </c>
    </row>
    <row r="29" spans="1:31">
      <c r="A29" s="7">
        <f t="shared" si="0"/>
        <v>18</v>
      </c>
      <c r="B29" s="8" t="s">
        <v>237</v>
      </c>
      <c r="C29" s="37" t="s">
        <v>70</v>
      </c>
      <c r="D29" s="42">
        <v>26980</v>
      </c>
      <c r="E29" s="40">
        <f xml:space="preserve"> DATEDIF(D29,$A$7,"y")</f>
        <v>45</v>
      </c>
      <c r="F29" s="38"/>
      <c r="G29" s="11"/>
      <c r="H29" s="10">
        <v>69</v>
      </c>
      <c r="I29" s="11">
        <v>45</v>
      </c>
      <c r="J29" s="38">
        <v>75</v>
      </c>
      <c r="K29" s="14">
        <v>7</v>
      </c>
      <c r="L29" s="10"/>
      <c r="M29" s="11"/>
      <c r="N29" s="10">
        <v>73</v>
      </c>
      <c r="O29" s="11">
        <v>9</v>
      </c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>SUM(G29,I29+K29+M29+O29+S29+Q29+U29+W29+Y29)</f>
        <v>61</v>
      </c>
      <c r="AA29" s="7">
        <v>18</v>
      </c>
    </row>
    <row r="30" spans="1:31">
      <c r="A30" s="7">
        <f t="shared" si="0"/>
        <v>19</v>
      </c>
      <c r="B30" s="8" t="s">
        <v>181</v>
      </c>
      <c r="C30" s="37" t="s">
        <v>18</v>
      </c>
      <c r="D30" s="42">
        <v>24938</v>
      </c>
      <c r="E30" s="40">
        <f xml:space="preserve"> DATEDIF(D30,$A$7,"y")</f>
        <v>50</v>
      </c>
      <c r="F30" s="38">
        <v>73</v>
      </c>
      <c r="G30" s="11">
        <v>2.5</v>
      </c>
      <c r="H30" s="10"/>
      <c r="I30" s="11"/>
      <c r="J30" s="38"/>
      <c r="K30" s="14"/>
      <c r="L30" s="10">
        <v>81</v>
      </c>
      <c r="M30" s="11">
        <v>0.5</v>
      </c>
      <c r="N30" s="10">
        <v>79</v>
      </c>
      <c r="O30" s="11">
        <v>0.5</v>
      </c>
      <c r="P30" s="10">
        <v>95</v>
      </c>
      <c r="Q30" s="11">
        <v>0.5</v>
      </c>
      <c r="R30" s="10"/>
      <c r="S30" s="11"/>
      <c r="T30" s="10">
        <v>144</v>
      </c>
      <c r="U30" s="11">
        <v>52</v>
      </c>
      <c r="V30" s="10"/>
      <c r="W30" s="11"/>
      <c r="X30" s="10"/>
      <c r="Y30" s="11"/>
      <c r="Z30" s="12">
        <f>SUM(G30,I30+K30+M30+O30+S30+Q30+U30+W30+Y30)</f>
        <v>56</v>
      </c>
      <c r="AA30" s="7">
        <v>19</v>
      </c>
    </row>
    <row r="31" spans="1:31">
      <c r="A31" s="7">
        <f t="shared" si="0"/>
        <v>20</v>
      </c>
      <c r="B31" s="8" t="s">
        <v>291</v>
      </c>
      <c r="C31" s="37" t="s">
        <v>18</v>
      </c>
      <c r="D31" s="42">
        <v>16882</v>
      </c>
      <c r="E31" s="40">
        <f xml:space="preserve"> DATEDIF(D31,$A$7,"y")</f>
        <v>73</v>
      </c>
      <c r="F31" s="38"/>
      <c r="G31" s="11"/>
      <c r="H31" s="10">
        <v>84</v>
      </c>
      <c r="I31" s="11">
        <v>0.5</v>
      </c>
      <c r="J31" s="38">
        <v>72</v>
      </c>
      <c r="K31" s="14">
        <v>53.33</v>
      </c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>SUM(G31,I31+K31+M31+O31+S31+Q31+U31+W31+Y31)</f>
        <v>53.83</v>
      </c>
      <c r="AA31" s="7">
        <v>20</v>
      </c>
    </row>
    <row r="32" spans="1:31">
      <c r="A32" s="7">
        <f t="shared" si="0"/>
        <v>21</v>
      </c>
      <c r="B32" s="8" t="s">
        <v>204</v>
      </c>
      <c r="C32" s="37" t="s">
        <v>17</v>
      </c>
      <c r="D32" s="42">
        <v>26809</v>
      </c>
      <c r="E32" s="40">
        <f xml:space="preserve"> DATEDIF(D32,$A$7,"y")</f>
        <v>45</v>
      </c>
      <c r="F32" s="38">
        <v>81</v>
      </c>
      <c r="G32" s="11">
        <v>0.5</v>
      </c>
      <c r="H32" s="10">
        <v>76</v>
      </c>
      <c r="I32" s="11">
        <v>0.5</v>
      </c>
      <c r="J32" s="38">
        <v>78</v>
      </c>
      <c r="K32" s="14">
        <v>0.5</v>
      </c>
      <c r="L32" s="10">
        <v>80</v>
      </c>
      <c r="M32" s="11">
        <v>0.5</v>
      </c>
      <c r="N32" s="10"/>
      <c r="O32" s="11"/>
      <c r="P32" s="10">
        <v>73</v>
      </c>
      <c r="Q32" s="11">
        <v>17.5</v>
      </c>
      <c r="R32" s="10">
        <v>83</v>
      </c>
      <c r="S32" s="11">
        <v>0.5</v>
      </c>
      <c r="T32" s="10">
        <v>145</v>
      </c>
      <c r="U32" s="11">
        <v>32.5</v>
      </c>
      <c r="V32" s="10"/>
      <c r="W32" s="11"/>
      <c r="X32" s="10"/>
      <c r="Y32" s="11"/>
      <c r="Z32" s="12">
        <f>SUM(G32,I32+K32+M32+O32+S32+Q32+U32+W32+Y32)</f>
        <v>52.5</v>
      </c>
      <c r="AA32" s="7">
        <v>21</v>
      </c>
    </row>
    <row r="33" spans="1:27">
      <c r="A33" s="7">
        <f t="shared" si="0"/>
        <v>22</v>
      </c>
      <c r="B33" s="8" t="s">
        <v>84</v>
      </c>
      <c r="C33" s="37" t="s">
        <v>17</v>
      </c>
      <c r="D33" s="42">
        <v>23787</v>
      </c>
      <c r="E33" s="40">
        <f xml:space="preserve"> DATEDIF(D33,$A$7,"y")</f>
        <v>54</v>
      </c>
      <c r="F33" s="38">
        <v>76</v>
      </c>
      <c r="G33" s="11">
        <v>0.5</v>
      </c>
      <c r="H33" s="10">
        <v>78</v>
      </c>
      <c r="I33" s="11">
        <v>0.5</v>
      </c>
      <c r="J33" s="38"/>
      <c r="K33" s="14"/>
      <c r="L33" s="10"/>
      <c r="M33" s="11"/>
      <c r="N33" s="10"/>
      <c r="O33" s="11"/>
      <c r="P33" s="10">
        <v>71</v>
      </c>
      <c r="Q33" s="11">
        <v>50</v>
      </c>
      <c r="R33" s="10">
        <v>83</v>
      </c>
      <c r="S33" s="11">
        <v>0.5</v>
      </c>
      <c r="T33" s="10"/>
      <c r="U33" s="11"/>
      <c r="V33" s="10"/>
      <c r="W33" s="11"/>
      <c r="X33" s="10"/>
      <c r="Y33" s="11"/>
      <c r="Z33" s="12">
        <f>SUM(G33,I33+K33+M33+O33+S33+Q33+U33+W33+Y33)</f>
        <v>51.5</v>
      </c>
      <c r="AA33" s="7">
        <v>22</v>
      </c>
    </row>
    <row r="34" spans="1:27">
      <c r="A34" s="7">
        <f t="shared" si="0"/>
        <v>23</v>
      </c>
      <c r="B34" s="8" t="s">
        <v>79</v>
      </c>
      <c r="C34" s="37" t="s">
        <v>14</v>
      </c>
      <c r="D34" s="42">
        <v>21180</v>
      </c>
      <c r="E34" s="40">
        <f xml:space="preserve"> DATEDIF(D34,$A$7,"y")</f>
        <v>61</v>
      </c>
      <c r="F34" s="38">
        <v>70</v>
      </c>
      <c r="G34" s="11">
        <v>40</v>
      </c>
      <c r="H34" s="10">
        <v>77</v>
      </c>
      <c r="I34" s="11">
        <v>0.5</v>
      </c>
      <c r="J34" s="38">
        <v>76</v>
      </c>
      <c r="K34" s="14">
        <v>1.5</v>
      </c>
      <c r="L34" s="10">
        <v>81</v>
      </c>
      <c r="M34" s="11">
        <v>0.5</v>
      </c>
      <c r="N34" s="10"/>
      <c r="O34" s="11"/>
      <c r="P34" s="10"/>
      <c r="Q34" s="11"/>
      <c r="R34" s="10">
        <v>81</v>
      </c>
      <c r="S34" s="11">
        <v>8</v>
      </c>
      <c r="T34" s="10"/>
      <c r="U34" s="11"/>
      <c r="V34" s="10"/>
      <c r="W34" s="11"/>
      <c r="X34" s="10"/>
      <c r="Y34" s="11"/>
      <c r="Z34" s="12">
        <f>SUM(G34,I34+K34+M34+O34+S34+Q34+U34+W34+Y34)</f>
        <v>50.5</v>
      </c>
      <c r="AA34" s="7">
        <v>23</v>
      </c>
    </row>
    <row r="35" spans="1:27">
      <c r="A35" s="7">
        <f t="shared" si="0"/>
        <v>24</v>
      </c>
      <c r="B35" s="8" t="s">
        <v>80</v>
      </c>
      <c r="C35" s="37" t="s">
        <v>12</v>
      </c>
      <c r="D35" s="42">
        <v>21940</v>
      </c>
      <c r="E35" s="40">
        <f xml:space="preserve"> DATEDIF(D35,$A$7,"y")</f>
        <v>59</v>
      </c>
      <c r="F35" s="38">
        <v>77</v>
      </c>
      <c r="G35" s="11">
        <v>0.5</v>
      </c>
      <c r="H35" s="10">
        <v>77</v>
      </c>
      <c r="I35" s="11">
        <v>0.5</v>
      </c>
      <c r="J35" s="38">
        <v>75</v>
      </c>
      <c r="K35" s="14">
        <v>7</v>
      </c>
      <c r="L35" s="10">
        <v>73</v>
      </c>
      <c r="M35" s="11">
        <v>30</v>
      </c>
      <c r="N35" s="10">
        <v>78</v>
      </c>
      <c r="O35" s="11">
        <v>0.5</v>
      </c>
      <c r="P35" s="10"/>
      <c r="Q35" s="11"/>
      <c r="R35" s="10">
        <v>81</v>
      </c>
      <c r="S35" s="11">
        <v>8</v>
      </c>
      <c r="T35" s="10"/>
      <c r="U35" s="11"/>
      <c r="V35" s="10"/>
      <c r="W35" s="11"/>
      <c r="X35" s="10"/>
      <c r="Y35" s="11"/>
      <c r="Z35" s="12">
        <f>SUM(G35,I35+K35+M35+O35+S35+Q35+U35+W35+Y35)</f>
        <v>46.5</v>
      </c>
      <c r="AA35" s="7">
        <v>24</v>
      </c>
    </row>
    <row r="36" spans="1:27">
      <c r="A36" s="7">
        <f t="shared" si="0"/>
        <v>24</v>
      </c>
      <c r="B36" s="8" t="s">
        <v>271</v>
      </c>
      <c r="C36" s="37" t="s">
        <v>15</v>
      </c>
      <c r="D36" s="42">
        <v>25975</v>
      </c>
      <c r="E36" s="40">
        <f xml:space="preserve"> DATEDIF(D36,$A$7,"y")</f>
        <v>48</v>
      </c>
      <c r="F36" s="38"/>
      <c r="G36" s="11"/>
      <c r="H36" s="10">
        <v>69</v>
      </c>
      <c r="I36" s="11">
        <v>45</v>
      </c>
      <c r="J36" s="38">
        <v>76</v>
      </c>
      <c r="K36" s="14">
        <v>1.5</v>
      </c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>SUM(G36,I36+K36+M36+O36+S36+Q36+U36+W36+Y36)</f>
        <v>46.5</v>
      </c>
      <c r="AA36" s="7">
        <v>24</v>
      </c>
    </row>
    <row r="37" spans="1:27">
      <c r="A37" s="7">
        <f t="shared" si="0"/>
        <v>26</v>
      </c>
      <c r="B37" s="8" t="s">
        <v>357</v>
      </c>
      <c r="C37" s="37" t="s">
        <v>70</v>
      </c>
      <c r="D37" s="42">
        <v>18709</v>
      </c>
      <c r="E37" s="40">
        <f xml:space="preserve"> DATEDIF(D37,$A$7,"y")</f>
        <v>68</v>
      </c>
      <c r="F37" s="38"/>
      <c r="G37" s="11"/>
      <c r="H37" s="10"/>
      <c r="I37" s="11"/>
      <c r="J37" s="38">
        <v>75</v>
      </c>
      <c r="K37" s="14">
        <v>7</v>
      </c>
      <c r="L37" s="10">
        <v>80</v>
      </c>
      <c r="M37" s="11">
        <v>0.5</v>
      </c>
      <c r="N37" s="10">
        <v>74</v>
      </c>
      <c r="O37" s="11">
        <v>3.2</v>
      </c>
      <c r="P37" s="10">
        <v>73</v>
      </c>
      <c r="Q37" s="11">
        <v>17.5</v>
      </c>
      <c r="R37" s="10">
        <v>80</v>
      </c>
      <c r="S37" s="11">
        <v>15</v>
      </c>
      <c r="T37" s="10">
        <v>156</v>
      </c>
      <c r="U37" s="11">
        <v>0.65</v>
      </c>
      <c r="V37" s="10"/>
      <c r="W37" s="11"/>
      <c r="X37" s="10"/>
      <c r="Y37" s="11"/>
      <c r="Z37" s="12">
        <f>SUM(G37,I37+K37+M37+O37+S37+Q37+U37+W37+Y37)</f>
        <v>43.85</v>
      </c>
      <c r="AA37" s="7">
        <v>26</v>
      </c>
    </row>
    <row r="38" spans="1:27">
      <c r="A38" s="7">
        <f t="shared" si="0"/>
        <v>27</v>
      </c>
      <c r="B38" s="8" t="s">
        <v>136</v>
      </c>
      <c r="C38" s="37" t="s">
        <v>11</v>
      </c>
      <c r="D38" s="42">
        <v>22999</v>
      </c>
      <c r="E38" s="40">
        <f xml:space="preserve"> DATEDIF(D38,$A$7,"y")</f>
        <v>56</v>
      </c>
      <c r="F38" s="38">
        <v>70</v>
      </c>
      <c r="G38" s="11">
        <v>40</v>
      </c>
      <c r="H38" s="10"/>
      <c r="I38" s="11"/>
      <c r="J38" s="38">
        <v>78</v>
      </c>
      <c r="K38" s="14">
        <v>0.5</v>
      </c>
      <c r="L38" s="69">
        <v>78.3</v>
      </c>
      <c r="M38" s="11">
        <v>0.5</v>
      </c>
      <c r="N38" s="10">
        <v>82</v>
      </c>
      <c r="O38" s="11">
        <v>0.5</v>
      </c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>SUM(G38,I38+K38+M38+O38+S38+Q38+U38+W38+Y38)</f>
        <v>41.5</v>
      </c>
      <c r="AA38" s="7">
        <v>27</v>
      </c>
    </row>
    <row r="39" spans="1:27">
      <c r="A39" s="7">
        <f t="shared" si="0"/>
        <v>27</v>
      </c>
      <c r="B39" s="8" t="s">
        <v>157</v>
      </c>
      <c r="C39" s="37" t="s">
        <v>16</v>
      </c>
      <c r="D39" s="42">
        <v>24914</v>
      </c>
      <c r="E39" s="40">
        <f xml:space="preserve"> DATEDIF(D39,$A$7,"y")</f>
        <v>51</v>
      </c>
      <c r="F39" s="38">
        <v>79</v>
      </c>
      <c r="G39" s="11">
        <v>0.5</v>
      </c>
      <c r="H39" s="10">
        <v>79</v>
      </c>
      <c r="I39" s="11">
        <v>0.5</v>
      </c>
      <c r="J39" s="38"/>
      <c r="K39" s="14"/>
      <c r="L39" s="10">
        <v>78</v>
      </c>
      <c r="M39" s="11">
        <v>0.5</v>
      </c>
      <c r="N39" s="10">
        <v>71</v>
      </c>
      <c r="O39" s="11">
        <v>40</v>
      </c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>SUM(G39,I39+K39+M39+O39+S39+Q39+U39+W39+Y39)</f>
        <v>41.5</v>
      </c>
      <c r="AA39" s="7">
        <v>27</v>
      </c>
    </row>
    <row r="40" spans="1:27">
      <c r="A40" s="7">
        <f t="shared" si="0"/>
        <v>29</v>
      </c>
      <c r="B40" s="8" t="s">
        <v>151</v>
      </c>
      <c r="C40" s="37" t="s">
        <v>17</v>
      </c>
      <c r="D40" s="42">
        <v>23839</v>
      </c>
      <c r="E40" s="40">
        <f xml:space="preserve"> DATEDIF(D40,$A$7,"y")</f>
        <v>53</v>
      </c>
      <c r="F40" s="38">
        <v>70</v>
      </c>
      <c r="G40" s="11">
        <v>40</v>
      </c>
      <c r="H40" s="10"/>
      <c r="I40" s="11"/>
      <c r="J40" s="38">
        <v>82</v>
      </c>
      <c r="K40" s="14">
        <v>0.5</v>
      </c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>SUM(G40,I40+K40+M40+O40+S40+Q40+U40+W40+Y40)</f>
        <v>40.5</v>
      </c>
      <c r="AA40" s="7">
        <v>29</v>
      </c>
    </row>
    <row r="41" spans="1:27">
      <c r="A41" s="7">
        <f t="shared" si="0"/>
        <v>30</v>
      </c>
      <c r="B41" s="8" t="s">
        <v>369</v>
      </c>
      <c r="C41" s="37" t="s">
        <v>70</v>
      </c>
      <c r="D41" s="42">
        <v>18378</v>
      </c>
      <c r="E41" s="40">
        <f xml:space="preserve"> DATEDIF(D41,$A$7,"y")</f>
        <v>68</v>
      </c>
      <c r="F41" s="38"/>
      <c r="G41" s="11"/>
      <c r="H41" s="10"/>
      <c r="I41" s="11"/>
      <c r="J41" s="38"/>
      <c r="K41" s="14"/>
      <c r="L41" s="10"/>
      <c r="M41" s="11"/>
      <c r="N41" s="10">
        <v>71</v>
      </c>
      <c r="O41" s="11">
        <v>40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>SUM(G41,I41+K41+M41+O41+S41+Q41+U41+W41+Y41)</f>
        <v>40</v>
      </c>
      <c r="AA41" s="7">
        <v>30</v>
      </c>
    </row>
    <row r="42" spans="1:27">
      <c r="A42" s="7">
        <f t="shared" si="0"/>
        <v>31</v>
      </c>
      <c r="B42" s="8" t="s">
        <v>305</v>
      </c>
      <c r="C42" s="37" t="s">
        <v>19</v>
      </c>
      <c r="D42" s="42">
        <v>25461</v>
      </c>
      <c r="E42" s="40">
        <f xml:space="preserve"> DATEDIF(D42,$A$7,"y")</f>
        <v>49</v>
      </c>
      <c r="F42" s="38"/>
      <c r="G42" s="11"/>
      <c r="H42" s="10"/>
      <c r="I42" s="11"/>
      <c r="J42" s="38">
        <v>83</v>
      </c>
      <c r="K42" s="14">
        <v>0.5</v>
      </c>
      <c r="L42" s="10">
        <v>79</v>
      </c>
      <c r="M42" s="11">
        <v>0.5</v>
      </c>
      <c r="N42" s="10">
        <v>75</v>
      </c>
      <c r="O42" s="11">
        <v>0.5</v>
      </c>
      <c r="P42" s="10">
        <v>72</v>
      </c>
      <c r="Q42" s="11">
        <v>35</v>
      </c>
      <c r="R42" s="10"/>
      <c r="S42" s="11"/>
      <c r="T42" s="10">
        <v>164</v>
      </c>
      <c r="U42" s="11">
        <v>0.65</v>
      </c>
      <c r="V42" s="10"/>
      <c r="W42" s="11"/>
      <c r="X42" s="10"/>
      <c r="Y42" s="11"/>
      <c r="Z42" s="12">
        <f>SUM(G42,I42+K42+M42+O42+S42+Q42+U42+W42+Y42)</f>
        <v>37.15</v>
      </c>
      <c r="AA42" s="7">
        <v>31</v>
      </c>
    </row>
    <row r="43" spans="1:27">
      <c r="A43" s="7">
        <f t="shared" si="0"/>
        <v>32</v>
      </c>
      <c r="B43" s="8" t="s">
        <v>505</v>
      </c>
      <c r="C43" s="37" t="s">
        <v>415</v>
      </c>
      <c r="D43" s="42">
        <v>25455</v>
      </c>
      <c r="E43" s="40">
        <f xml:space="preserve"> DATEDIF(D43,$A$7,"y")</f>
        <v>49</v>
      </c>
      <c r="F43" s="38"/>
      <c r="G43" s="11"/>
      <c r="H43" s="10"/>
      <c r="I43" s="11"/>
      <c r="J43" s="38"/>
      <c r="K43" s="14"/>
      <c r="L43" s="10"/>
      <c r="M43" s="11"/>
      <c r="N43" s="10"/>
      <c r="O43" s="11"/>
      <c r="P43" s="10"/>
      <c r="Q43" s="11"/>
      <c r="R43" s="10"/>
      <c r="S43" s="11"/>
      <c r="T43" s="10">
        <v>145</v>
      </c>
      <c r="U43" s="11">
        <v>32.5</v>
      </c>
      <c r="V43" s="10"/>
      <c r="W43" s="11"/>
      <c r="X43" s="10"/>
      <c r="Y43" s="11"/>
      <c r="Z43" s="12">
        <f>SUM(G43,I43+K43+M43+O43+S43+Q43+U43+W43+Y43)</f>
        <v>32.5</v>
      </c>
      <c r="AA43" s="7">
        <v>32</v>
      </c>
    </row>
    <row r="44" spans="1:27">
      <c r="A44" s="7">
        <f t="shared" si="0"/>
        <v>33</v>
      </c>
      <c r="B44" s="8" t="s">
        <v>78</v>
      </c>
      <c r="C44" s="37" t="s">
        <v>14</v>
      </c>
      <c r="D44" s="42">
        <v>24765</v>
      </c>
      <c r="E44" s="40">
        <f xml:space="preserve"> DATEDIF(D44,$A$7,"y")</f>
        <v>51</v>
      </c>
      <c r="F44" s="38">
        <v>79</v>
      </c>
      <c r="G44" s="11">
        <v>0.5</v>
      </c>
      <c r="H44" s="10">
        <v>71</v>
      </c>
      <c r="I44" s="11">
        <v>11.83</v>
      </c>
      <c r="J44" s="38">
        <v>77</v>
      </c>
      <c r="K44" s="14">
        <v>0.5</v>
      </c>
      <c r="L44" s="10">
        <v>74</v>
      </c>
      <c r="M44" s="11">
        <v>11</v>
      </c>
      <c r="N44" s="10">
        <v>82</v>
      </c>
      <c r="O44" s="11">
        <v>0.5</v>
      </c>
      <c r="P44" s="10"/>
      <c r="Q44" s="11"/>
      <c r="R44" s="10">
        <v>81</v>
      </c>
      <c r="S44" s="11">
        <v>8</v>
      </c>
      <c r="T44" s="10"/>
      <c r="U44" s="11"/>
      <c r="V44" s="10"/>
      <c r="W44" s="11"/>
      <c r="X44" s="10"/>
      <c r="Y44" s="11"/>
      <c r="Z44" s="12">
        <f>SUM(G44,I44+K44+M44+O44+S44+Q44+U44+W44+Y44)</f>
        <v>32.33</v>
      </c>
      <c r="AA44" s="7">
        <v>33</v>
      </c>
    </row>
    <row r="45" spans="1:27">
      <c r="A45" s="7">
        <f t="shared" si="0"/>
        <v>34</v>
      </c>
      <c r="B45" s="8" t="s">
        <v>239</v>
      </c>
      <c r="C45" s="37" t="s">
        <v>17</v>
      </c>
      <c r="D45" s="42">
        <v>21173</v>
      </c>
      <c r="E45" s="40">
        <f xml:space="preserve"> DATEDIF(D45,$A$7,"y")</f>
        <v>61</v>
      </c>
      <c r="F45" s="38"/>
      <c r="G45" s="11"/>
      <c r="H45" s="10">
        <v>70</v>
      </c>
      <c r="I45" s="11">
        <v>30</v>
      </c>
      <c r="J45" s="38"/>
      <c r="K45" s="14"/>
      <c r="L45" s="10"/>
      <c r="M45" s="11"/>
      <c r="N45" s="10"/>
      <c r="O45" s="11"/>
      <c r="P45" s="10"/>
      <c r="Q45" s="11"/>
      <c r="R45" s="10">
        <v>82</v>
      </c>
      <c r="S45" s="11">
        <v>2</v>
      </c>
      <c r="T45" s="10"/>
      <c r="U45" s="11"/>
      <c r="V45" s="10"/>
      <c r="W45" s="11"/>
      <c r="X45" s="10"/>
      <c r="Y45" s="11"/>
      <c r="Z45" s="12">
        <f>SUM(G45,I45+K45+M45+O45+S45+Q45+U45+W45+Y45)</f>
        <v>32</v>
      </c>
      <c r="AA45" s="7">
        <v>34</v>
      </c>
    </row>
    <row r="46" spans="1:27">
      <c r="A46" s="7">
        <f t="shared" si="0"/>
        <v>34</v>
      </c>
      <c r="B46" s="8" t="s">
        <v>116</v>
      </c>
      <c r="C46" s="37" t="s">
        <v>14</v>
      </c>
      <c r="D46" s="42">
        <v>21493</v>
      </c>
      <c r="E46" s="40">
        <f xml:space="preserve"> DATEDIF(D46,$A$7,"y")</f>
        <v>60</v>
      </c>
      <c r="F46" s="38">
        <v>74</v>
      </c>
      <c r="G46" s="11">
        <v>0.5</v>
      </c>
      <c r="H46" s="10"/>
      <c r="I46" s="11"/>
      <c r="J46" s="38">
        <v>79</v>
      </c>
      <c r="K46" s="14">
        <v>0.5</v>
      </c>
      <c r="L46" s="10">
        <v>73</v>
      </c>
      <c r="M46" s="11">
        <v>30</v>
      </c>
      <c r="N46" s="10">
        <v>82</v>
      </c>
      <c r="O46" s="11">
        <v>0.5</v>
      </c>
      <c r="P46" s="10"/>
      <c r="Q46" s="11"/>
      <c r="R46" s="10">
        <v>88</v>
      </c>
      <c r="S46" s="11">
        <v>0.5</v>
      </c>
      <c r="T46" s="10"/>
      <c r="U46" s="11"/>
      <c r="V46" s="10"/>
      <c r="W46" s="11"/>
      <c r="X46" s="10"/>
      <c r="Y46" s="11"/>
      <c r="Z46" s="12">
        <f>SUM(G46,I46+K46+M46+O46+S46+Q46+U46+W46+Y46)</f>
        <v>32</v>
      </c>
      <c r="AA46" s="7">
        <v>34</v>
      </c>
    </row>
    <row r="47" spans="1:27">
      <c r="A47" s="7">
        <f t="shared" si="0"/>
        <v>36</v>
      </c>
      <c r="B47" s="8" t="s">
        <v>313</v>
      </c>
      <c r="C47" s="37" t="s">
        <v>19</v>
      </c>
      <c r="D47" s="42">
        <v>24241</v>
      </c>
      <c r="E47" s="40">
        <f xml:space="preserve"> DATEDIF(D47,$A$7,"y")</f>
        <v>52</v>
      </c>
      <c r="F47" s="38"/>
      <c r="G47" s="11"/>
      <c r="H47" s="10"/>
      <c r="I47" s="11"/>
      <c r="J47" s="38">
        <v>73</v>
      </c>
      <c r="K47" s="14">
        <v>30</v>
      </c>
      <c r="L47" s="69">
        <v>88.3</v>
      </c>
      <c r="M47" s="11">
        <v>0.5</v>
      </c>
      <c r="N47" s="10">
        <v>81</v>
      </c>
      <c r="O47" s="11">
        <v>0.5</v>
      </c>
      <c r="P47" s="10">
        <v>80</v>
      </c>
      <c r="Q47" s="11">
        <v>0.5</v>
      </c>
      <c r="R47" s="10"/>
      <c r="S47" s="11"/>
      <c r="T47" s="10"/>
      <c r="U47" s="11"/>
      <c r="V47" s="10"/>
      <c r="W47" s="11"/>
      <c r="X47" s="10"/>
      <c r="Y47" s="11"/>
      <c r="Z47" s="12">
        <f>SUM(G47,I47+K47+M47+O47+S47+Q47+U47+W47+Y47)</f>
        <v>31.5</v>
      </c>
      <c r="AA47" s="7">
        <v>36</v>
      </c>
    </row>
    <row r="48" spans="1:27">
      <c r="A48" s="7">
        <f t="shared" si="0"/>
        <v>36</v>
      </c>
      <c r="B48" s="8" t="s">
        <v>225</v>
      </c>
      <c r="C48" s="37" t="s">
        <v>10</v>
      </c>
      <c r="D48" s="42">
        <v>23870</v>
      </c>
      <c r="E48" s="40">
        <f xml:space="preserve"> DATEDIF(D48,$A$7,"y")</f>
        <v>53</v>
      </c>
      <c r="F48" s="38"/>
      <c r="G48" s="11"/>
      <c r="H48" s="10">
        <v>77</v>
      </c>
      <c r="I48" s="11">
        <v>0.5</v>
      </c>
      <c r="J48" s="38">
        <v>84</v>
      </c>
      <c r="K48" s="14">
        <v>0.5</v>
      </c>
      <c r="L48" s="10">
        <v>73</v>
      </c>
      <c r="M48" s="11">
        <v>30</v>
      </c>
      <c r="N48" s="10">
        <v>78</v>
      </c>
      <c r="O48" s="11">
        <v>0.5</v>
      </c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>SUM(G48,I48+K48+M48+O48+S48+Q48+U48+W48+Y48)</f>
        <v>31.5</v>
      </c>
      <c r="AA48" s="7">
        <v>36</v>
      </c>
    </row>
    <row r="49" spans="1:27">
      <c r="A49" s="7">
        <f t="shared" si="0"/>
        <v>38</v>
      </c>
      <c r="B49" s="8" t="s">
        <v>489</v>
      </c>
      <c r="C49" s="37" t="s">
        <v>59</v>
      </c>
      <c r="D49" s="42">
        <v>19278</v>
      </c>
      <c r="E49" s="40">
        <f xml:space="preserve"> DATEDIF(D49,$A$7,"y")</f>
        <v>66</v>
      </c>
      <c r="F49" s="38"/>
      <c r="G49" s="11"/>
      <c r="H49" s="10"/>
      <c r="I49" s="11"/>
      <c r="J49" s="38"/>
      <c r="K49" s="14"/>
      <c r="L49" s="10"/>
      <c r="M49" s="11"/>
      <c r="N49" s="10"/>
      <c r="O49" s="11"/>
      <c r="P49" s="10"/>
      <c r="Q49" s="11"/>
      <c r="R49" s="10">
        <v>79</v>
      </c>
      <c r="S49" s="11">
        <v>20</v>
      </c>
      <c r="T49" s="10">
        <v>163</v>
      </c>
      <c r="U49" s="11">
        <v>0.65</v>
      </c>
      <c r="V49" s="10"/>
      <c r="W49" s="11"/>
      <c r="X49" s="10"/>
      <c r="Y49" s="11"/>
      <c r="Z49" s="12">
        <f>SUM(G49,I49+K49+M49+O49+S49+Q49+U49+W49+Y49)</f>
        <v>20.65</v>
      </c>
      <c r="AA49" s="7">
        <v>38</v>
      </c>
    </row>
    <row r="50" spans="1:27">
      <c r="A50" s="7">
        <f t="shared" si="0"/>
        <v>39</v>
      </c>
      <c r="B50" s="8" t="s">
        <v>147</v>
      </c>
      <c r="C50" s="37" t="s">
        <v>11</v>
      </c>
      <c r="D50" s="42">
        <v>25169</v>
      </c>
      <c r="E50" s="40">
        <f xml:space="preserve"> DATEDIF(D50,$A$7,"y")</f>
        <v>50</v>
      </c>
      <c r="F50" s="38">
        <v>71</v>
      </c>
      <c r="G50" s="11">
        <v>20</v>
      </c>
      <c r="H50" s="10"/>
      <c r="I50" s="11"/>
      <c r="J50" s="38"/>
      <c r="K50" s="14"/>
      <c r="L50" s="10"/>
      <c r="M50" s="11"/>
      <c r="N50" s="10">
        <v>85</v>
      </c>
      <c r="O50" s="11">
        <v>0.5</v>
      </c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>SUM(G50,I50+K50+M50+O50+S50+Q50+U50+W50+Y50)</f>
        <v>20.5</v>
      </c>
      <c r="AA50" s="7">
        <v>39</v>
      </c>
    </row>
    <row r="51" spans="1:27">
      <c r="A51" s="7">
        <f t="shared" si="0"/>
        <v>40</v>
      </c>
      <c r="B51" s="8" t="s">
        <v>513</v>
      </c>
      <c r="C51" s="37" t="s">
        <v>18</v>
      </c>
      <c r="D51" s="42">
        <v>23973</v>
      </c>
      <c r="E51" s="40">
        <f xml:space="preserve"> DATEDIF(D51,$A$7,"y")</f>
        <v>53</v>
      </c>
      <c r="F51" s="38"/>
      <c r="G51" s="11"/>
      <c r="H51" s="10"/>
      <c r="I51" s="11"/>
      <c r="J51" s="38"/>
      <c r="K51" s="14"/>
      <c r="L51" s="10"/>
      <c r="M51" s="11"/>
      <c r="N51" s="10"/>
      <c r="O51" s="11"/>
      <c r="P51" s="10"/>
      <c r="Q51" s="11"/>
      <c r="R51" s="10"/>
      <c r="S51" s="11"/>
      <c r="T51" s="10">
        <v>147</v>
      </c>
      <c r="U51" s="11">
        <v>19.5</v>
      </c>
      <c r="V51" s="10"/>
      <c r="W51" s="11"/>
      <c r="X51" s="10"/>
      <c r="Y51" s="11"/>
      <c r="Z51" s="12">
        <f>SUM(G51,I51+K51+M51+O51+S51+Q51+U51+W51+Y51)</f>
        <v>19.5</v>
      </c>
      <c r="AA51" s="7">
        <v>40</v>
      </c>
    </row>
    <row r="52" spans="1:27">
      <c r="A52" s="7">
        <f t="shared" si="0"/>
        <v>41</v>
      </c>
      <c r="B52" s="8" t="s">
        <v>235</v>
      </c>
      <c r="C52" s="37" t="s">
        <v>10</v>
      </c>
      <c r="D52" s="42">
        <v>22100</v>
      </c>
      <c r="E52" s="40">
        <f xml:space="preserve"> DATEDIF(D52,$A$7,"y")</f>
        <v>58</v>
      </c>
      <c r="F52" s="38"/>
      <c r="G52" s="11"/>
      <c r="H52" s="10">
        <v>79</v>
      </c>
      <c r="I52" s="11">
        <v>0.5</v>
      </c>
      <c r="J52" s="38">
        <v>74</v>
      </c>
      <c r="K52" s="14">
        <v>15.67</v>
      </c>
      <c r="L52" s="10">
        <v>76</v>
      </c>
      <c r="M52" s="11">
        <v>1</v>
      </c>
      <c r="N52" s="10">
        <v>82</v>
      </c>
      <c r="O52" s="11">
        <v>0.5</v>
      </c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>SUM(G52,I52+K52+M52+O52+S52+Q52+U52+W52+Y52)</f>
        <v>17.670000000000002</v>
      </c>
      <c r="AA52" s="7">
        <v>41</v>
      </c>
    </row>
    <row r="53" spans="1:27">
      <c r="A53" s="7">
        <f t="shared" si="0"/>
        <v>42</v>
      </c>
      <c r="B53" s="8" t="s">
        <v>310</v>
      </c>
      <c r="C53" s="37" t="s">
        <v>57</v>
      </c>
      <c r="D53" s="42">
        <v>22814</v>
      </c>
      <c r="E53" s="40">
        <f xml:space="preserve"> DATEDIF(D53,$A$7,"y")</f>
        <v>56</v>
      </c>
      <c r="F53" s="38"/>
      <c r="G53" s="11"/>
      <c r="H53" s="10"/>
      <c r="I53" s="11"/>
      <c r="J53" s="38">
        <v>74</v>
      </c>
      <c r="K53" s="14">
        <v>15.67</v>
      </c>
      <c r="L53" s="10"/>
      <c r="M53" s="11"/>
      <c r="N53" s="10">
        <v>79</v>
      </c>
      <c r="O53" s="11">
        <v>0.5</v>
      </c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>SUM(G53,I53+K53+M53+O53+S53+Q53+U53+W53+Y53)</f>
        <v>16.170000000000002</v>
      </c>
      <c r="AA53" s="7">
        <v>42</v>
      </c>
    </row>
    <row r="54" spans="1:27">
      <c r="A54" s="7">
        <f t="shared" si="0"/>
        <v>43</v>
      </c>
      <c r="B54" s="8" t="s">
        <v>450</v>
      </c>
      <c r="C54" s="37" t="s">
        <v>13</v>
      </c>
      <c r="D54" s="42">
        <v>24845</v>
      </c>
      <c r="E54" s="40">
        <f xml:space="preserve"> DATEDIF(D54,$A$7,"y")</f>
        <v>51</v>
      </c>
      <c r="F54" s="38"/>
      <c r="G54" s="11"/>
      <c r="H54" s="10"/>
      <c r="I54" s="11"/>
      <c r="J54" s="38"/>
      <c r="K54" s="14"/>
      <c r="L54" s="10"/>
      <c r="M54" s="11"/>
      <c r="N54" s="10">
        <v>72</v>
      </c>
      <c r="O54" s="11">
        <v>15.67</v>
      </c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>SUM(G54,I54+K54+M54+O54+S54+Q54+U54+W54+Y54)</f>
        <v>15.67</v>
      </c>
      <c r="AA54" s="7">
        <v>43</v>
      </c>
    </row>
    <row r="55" spans="1:27">
      <c r="A55" s="7">
        <f t="shared" si="0"/>
        <v>43</v>
      </c>
      <c r="B55" s="8" t="s">
        <v>453</v>
      </c>
      <c r="C55" s="37" t="s">
        <v>13</v>
      </c>
      <c r="D55" s="42">
        <v>25327</v>
      </c>
      <c r="E55" s="40">
        <f xml:space="preserve"> DATEDIF(D55,$A$7,"y")</f>
        <v>49</v>
      </c>
      <c r="F55" s="38"/>
      <c r="G55" s="11"/>
      <c r="H55" s="10"/>
      <c r="I55" s="11"/>
      <c r="J55" s="38"/>
      <c r="K55" s="14"/>
      <c r="L55" s="10"/>
      <c r="M55" s="11"/>
      <c r="N55" s="10">
        <v>72</v>
      </c>
      <c r="O55" s="11">
        <v>15.67</v>
      </c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>SUM(G55,I55+K55+M55+O55+S55+Q55+U55+W55+Y55)</f>
        <v>15.67</v>
      </c>
      <c r="AA55" s="7">
        <v>43</v>
      </c>
    </row>
    <row r="56" spans="1:27">
      <c r="A56" s="7">
        <f t="shared" si="0"/>
        <v>43</v>
      </c>
      <c r="B56" s="8" t="s">
        <v>295</v>
      </c>
      <c r="C56" s="37" t="s">
        <v>13</v>
      </c>
      <c r="D56" s="42">
        <v>22853</v>
      </c>
      <c r="E56" s="40">
        <f xml:space="preserve"> DATEDIF(D56,$A$7,"y")</f>
        <v>56</v>
      </c>
      <c r="F56" s="38"/>
      <c r="G56" s="11"/>
      <c r="H56" s="10"/>
      <c r="I56" s="11"/>
      <c r="J56" s="38">
        <v>74</v>
      </c>
      <c r="K56" s="14">
        <v>15.67</v>
      </c>
      <c r="L56" s="10"/>
      <c r="M56" s="11"/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>SUM(G56,I56+K56+M56+O56+S56+Q56+U56+W56+Y56)</f>
        <v>15.67</v>
      </c>
      <c r="AA56" s="7">
        <v>43</v>
      </c>
    </row>
    <row r="57" spans="1:27">
      <c r="A57" s="7">
        <f t="shared" si="0"/>
        <v>46</v>
      </c>
      <c r="B57" s="8" t="s">
        <v>160</v>
      </c>
      <c r="C57" s="37" t="s">
        <v>12</v>
      </c>
      <c r="D57" s="42">
        <v>20369</v>
      </c>
      <c r="E57" s="40">
        <f xml:space="preserve"> DATEDIF(D57,$A$7,"y")</f>
        <v>63</v>
      </c>
      <c r="F57" s="38">
        <v>79</v>
      </c>
      <c r="G57" s="11">
        <v>0.5</v>
      </c>
      <c r="H57" s="10">
        <v>72</v>
      </c>
      <c r="I57" s="11">
        <v>2.5</v>
      </c>
      <c r="J57" s="38"/>
      <c r="K57" s="14"/>
      <c r="L57" s="10"/>
      <c r="M57" s="11"/>
      <c r="N57" s="10">
        <v>84</v>
      </c>
      <c r="O57" s="11">
        <v>0.5</v>
      </c>
      <c r="P57" s="10"/>
      <c r="Q57" s="11"/>
      <c r="R57" s="10"/>
      <c r="S57" s="11"/>
      <c r="T57" s="10">
        <v>148</v>
      </c>
      <c r="U57" s="11">
        <v>11.7</v>
      </c>
      <c r="V57" s="10"/>
      <c r="W57" s="11"/>
      <c r="X57" s="10"/>
      <c r="Y57" s="11"/>
      <c r="Z57" s="12">
        <f>SUM(G57,I57+K57+M57+O57+S57+Q57+U57+W57+Y57)</f>
        <v>15.2</v>
      </c>
      <c r="AA57" s="7">
        <v>46</v>
      </c>
    </row>
    <row r="58" spans="1:27">
      <c r="A58" s="7">
        <f t="shared" si="0"/>
        <v>47</v>
      </c>
      <c r="B58" s="8" t="s">
        <v>364</v>
      </c>
      <c r="C58" s="37" t="s">
        <v>10</v>
      </c>
      <c r="D58" s="42">
        <v>25942</v>
      </c>
      <c r="E58" s="40">
        <f xml:space="preserve"> DATEDIF(D58,$A$7,"y")</f>
        <v>48</v>
      </c>
      <c r="F58" s="38"/>
      <c r="G58" s="11"/>
      <c r="H58" s="10"/>
      <c r="I58" s="11"/>
      <c r="J58" s="38"/>
      <c r="K58" s="14"/>
      <c r="L58" s="69">
        <v>73.3</v>
      </c>
      <c r="M58" s="11">
        <v>15</v>
      </c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>SUM(G58,I58+K58+M58+O58+S58+Q58+U58+W58+Y58)</f>
        <v>15</v>
      </c>
      <c r="AA58" s="7">
        <v>47</v>
      </c>
    </row>
    <row r="59" spans="1:27">
      <c r="A59" s="7">
        <f t="shared" si="0"/>
        <v>48</v>
      </c>
      <c r="B59" s="8" t="s">
        <v>194</v>
      </c>
      <c r="C59" s="37" t="s">
        <v>11</v>
      </c>
      <c r="D59" s="42">
        <v>26755</v>
      </c>
      <c r="E59" s="40">
        <f xml:space="preserve"> DATEDIF(D59,$A$7,"y")</f>
        <v>46</v>
      </c>
      <c r="F59" s="38">
        <v>87</v>
      </c>
      <c r="G59" s="11">
        <v>0.5</v>
      </c>
      <c r="H59" s="10">
        <v>71</v>
      </c>
      <c r="I59" s="11">
        <v>11.83</v>
      </c>
      <c r="J59" s="38">
        <v>79</v>
      </c>
      <c r="K59" s="14">
        <v>0.5</v>
      </c>
      <c r="L59" s="69">
        <v>77.3</v>
      </c>
      <c r="M59" s="11">
        <v>0.5</v>
      </c>
      <c r="N59" s="10">
        <v>84</v>
      </c>
      <c r="O59" s="11">
        <v>0.5</v>
      </c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>SUM(G59,I59+K59+M59+O59+S59+Q59+U59+W59+Y59)</f>
        <v>13.83</v>
      </c>
      <c r="AA59" s="7">
        <v>48</v>
      </c>
    </row>
    <row r="60" spans="1:27">
      <c r="A60" s="7">
        <f t="shared" si="0"/>
        <v>49</v>
      </c>
      <c r="B60" s="8" t="s">
        <v>125</v>
      </c>
      <c r="C60" s="37" t="s">
        <v>17</v>
      </c>
      <c r="D60" s="42">
        <v>25613</v>
      </c>
      <c r="E60" s="40">
        <f xml:space="preserve"> DATEDIF(D60,$A$7,"y")</f>
        <v>49</v>
      </c>
      <c r="F60" s="38">
        <v>83</v>
      </c>
      <c r="G60" s="11">
        <v>0.5</v>
      </c>
      <c r="H60" s="10">
        <v>71</v>
      </c>
      <c r="I60" s="11">
        <v>11.83</v>
      </c>
      <c r="J60" s="38">
        <v>90</v>
      </c>
      <c r="K60" s="14">
        <v>0.5</v>
      </c>
      <c r="L60" s="10"/>
      <c r="M60" s="11"/>
      <c r="N60" s="10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>SUM(G60,I60+K60+M60+O60+S60+Q60+U60+W60+Y60)</f>
        <v>12.83</v>
      </c>
      <c r="AA60" s="7">
        <v>49</v>
      </c>
    </row>
    <row r="61" spans="1:27">
      <c r="A61" s="7">
        <f t="shared" si="0"/>
        <v>49</v>
      </c>
      <c r="B61" s="8" t="s">
        <v>126</v>
      </c>
      <c r="C61" s="37" t="s">
        <v>15</v>
      </c>
      <c r="D61" s="42">
        <v>24604</v>
      </c>
      <c r="E61" s="40">
        <f xml:space="preserve"> DATEDIF(D61,$A$7,"y")</f>
        <v>51</v>
      </c>
      <c r="F61" s="38">
        <v>78</v>
      </c>
      <c r="G61" s="11">
        <v>0.5</v>
      </c>
      <c r="H61" s="10">
        <v>71</v>
      </c>
      <c r="I61" s="11">
        <v>11.83</v>
      </c>
      <c r="J61" s="38">
        <v>81</v>
      </c>
      <c r="K61" s="14">
        <v>0.5</v>
      </c>
      <c r="L61" s="10"/>
      <c r="M61" s="11"/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>SUM(G61,I61+K61+M61+O61+S61+Q61+U61+W61+Y61)</f>
        <v>12.83</v>
      </c>
      <c r="AA61" s="7">
        <v>49</v>
      </c>
    </row>
    <row r="62" spans="1:27">
      <c r="A62" s="7">
        <f t="shared" si="0"/>
        <v>51</v>
      </c>
      <c r="B62" s="8" t="s">
        <v>178</v>
      </c>
      <c r="C62" s="37" t="s">
        <v>11</v>
      </c>
      <c r="D62" s="42">
        <v>22238</v>
      </c>
      <c r="E62" s="40">
        <f xml:space="preserve"> DATEDIF(D62,$A$7,"y")</f>
        <v>58</v>
      </c>
      <c r="F62" s="38">
        <v>80</v>
      </c>
      <c r="G62" s="11">
        <v>0.5</v>
      </c>
      <c r="H62" s="10"/>
      <c r="I62" s="11"/>
      <c r="J62" s="38"/>
      <c r="K62" s="14"/>
      <c r="L62" s="10"/>
      <c r="M62" s="11"/>
      <c r="N62" s="10">
        <v>80</v>
      </c>
      <c r="O62" s="11">
        <v>0.5</v>
      </c>
      <c r="P62" s="10"/>
      <c r="Q62" s="11"/>
      <c r="R62" s="10"/>
      <c r="S62" s="11"/>
      <c r="T62" s="10">
        <v>148</v>
      </c>
      <c r="U62" s="11">
        <v>11.7</v>
      </c>
      <c r="V62" s="10"/>
      <c r="W62" s="11"/>
      <c r="X62" s="10"/>
      <c r="Y62" s="11"/>
      <c r="Z62" s="12">
        <f>SUM(G62,I62+K62+M62+O62+S62+Q62+U62+W62+Y62)</f>
        <v>12.7</v>
      </c>
      <c r="AA62" s="7">
        <v>51</v>
      </c>
    </row>
    <row r="63" spans="1:27">
      <c r="A63" s="7">
        <f t="shared" si="0"/>
        <v>52</v>
      </c>
      <c r="B63" s="8" t="s">
        <v>217</v>
      </c>
      <c r="C63" s="37" t="s">
        <v>15</v>
      </c>
      <c r="D63" s="42">
        <v>24661</v>
      </c>
      <c r="E63" s="40">
        <f xml:space="preserve"> DATEDIF(D63,$A$7,"y")</f>
        <v>51</v>
      </c>
      <c r="F63" s="38"/>
      <c r="G63" s="11"/>
      <c r="H63" s="10">
        <v>71</v>
      </c>
      <c r="I63" s="11">
        <v>11.83</v>
      </c>
      <c r="J63" s="38">
        <v>81</v>
      </c>
      <c r="K63" s="14">
        <v>0.5</v>
      </c>
      <c r="L63" s="10"/>
      <c r="M63" s="11"/>
      <c r="N63" s="10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2">
        <f>SUM(G63,I63+K63+M63+O63+S63+Q63+U63+W63+Y63)</f>
        <v>12.33</v>
      </c>
      <c r="AA63" s="7">
        <v>52</v>
      </c>
    </row>
    <row r="64" spans="1:27">
      <c r="A64" s="7">
        <f t="shared" si="0"/>
        <v>53</v>
      </c>
      <c r="B64" s="8" t="s">
        <v>100</v>
      </c>
      <c r="C64" s="37" t="s">
        <v>11</v>
      </c>
      <c r="D64" s="42">
        <v>18816</v>
      </c>
      <c r="E64" s="40">
        <f xml:space="preserve"> DATEDIF(D64,$A$7,"y")</f>
        <v>67</v>
      </c>
      <c r="F64" s="38">
        <v>72</v>
      </c>
      <c r="G64" s="11">
        <v>10.199999999999999</v>
      </c>
      <c r="H64" s="10"/>
      <c r="I64" s="11"/>
      <c r="J64" s="38">
        <v>82</v>
      </c>
      <c r="K64" s="14">
        <v>0.5</v>
      </c>
      <c r="L64" s="69">
        <v>85.3</v>
      </c>
      <c r="M64" s="11">
        <v>0.5</v>
      </c>
      <c r="N64" s="10">
        <v>85</v>
      </c>
      <c r="O64" s="11">
        <v>0.5</v>
      </c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>SUM(G64,I64+K64+M64+O64+S64+Q64+U64+W64+Y64)</f>
        <v>11.7</v>
      </c>
      <c r="AA64" s="7">
        <v>53</v>
      </c>
    </row>
    <row r="65" spans="1:27">
      <c r="A65" s="7">
        <f t="shared" si="0"/>
        <v>54</v>
      </c>
      <c r="B65" s="8" t="s">
        <v>363</v>
      </c>
      <c r="C65" s="37" t="s">
        <v>19</v>
      </c>
      <c r="D65" s="42">
        <v>19404</v>
      </c>
      <c r="E65" s="40">
        <f xml:space="preserve"> DATEDIF(D65,$A$7,"y")</f>
        <v>66</v>
      </c>
      <c r="F65" s="38"/>
      <c r="G65" s="11"/>
      <c r="H65" s="10"/>
      <c r="I65" s="11"/>
      <c r="J65" s="38"/>
      <c r="K65" s="14"/>
      <c r="L65" s="10">
        <v>87</v>
      </c>
      <c r="M65" s="11">
        <v>0.5</v>
      </c>
      <c r="N65" s="10">
        <v>82</v>
      </c>
      <c r="O65" s="11">
        <v>0.5</v>
      </c>
      <c r="P65" s="10">
        <v>74</v>
      </c>
      <c r="Q65" s="11">
        <v>10</v>
      </c>
      <c r="R65" s="10"/>
      <c r="S65" s="11"/>
      <c r="T65" s="10"/>
      <c r="U65" s="11"/>
      <c r="V65" s="10"/>
      <c r="W65" s="11"/>
      <c r="X65" s="10"/>
      <c r="Y65" s="11"/>
      <c r="Z65" s="12">
        <f>SUM(G65,I65+K65+M65+O65+S65+Q65+U65+W65+Y65)</f>
        <v>11</v>
      </c>
      <c r="AA65" s="7">
        <v>54</v>
      </c>
    </row>
    <row r="66" spans="1:27">
      <c r="A66" s="7">
        <f t="shared" si="0"/>
        <v>55</v>
      </c>
      <c r="B66" s="8" t="s">
        <v>349</v>
      </c>
      <c r="C66" s="37" t="s">
        <v>59</v>
      </c>
      <c r="D66" s="42">
        <v>22215</v>
      </c>
      <c r="E66" s="40">
        <f xml:space="preserve"> DATEDIF(D66,$A$7,"y")</f>
        <v>58</v>
      </c>
      <c r="F66" s="38"/>
      <c r="G66" s="11"/>
      <c r="H66" s="10"/>
      <c r="I66" s="11"/>
      <c r="J66" s="38"/>
      <c r="K66" s="14"/>
      <c r="L66" s="10">
        <v>75</v>
      </c>
      <c r="M66" s="11">
        <v>6</v>
      </c>
      <c r="N66" s="10"/>
      <c r="O66" s="11"/>
      <c r="P66" s="10">
        <v>75</v>
      </c>
      <c r="Q66" s="11">
        <v>4.33</v>
      </c>
      <c r="R66" s="10"/>
      <c r="S66" s="11"/>
      <c r="T66" s="10"/>
      <c r="U66" s="11"/>
      <c r="V66" s="10"/>
      <c r="W66" s="11"/>
      <c r="X66" s="10"/>
      <c r="Y66" s="11"/>
      <c r="Z66" s="12">
        <f>SUM(G66,I66+K66+M66+O66+S66+Q66+U66+W66+Y66)</f>
        <v>10.33</v>
      </c>
      <c r="AA66" s="7">
        <v>55</v>
      </c>
    </row>
    <row r="67" spans="1:27">
      <c r="A67" s="7">
        <f t="shared" si="0"/>
        <v>56</v>
      </c>
      <c r="B67" s="8" t="s">
        <v>113</v>
      </c>
      <c r="C67" s="37" t="s">
        <v>11</v>
      </c>
      <c r="D67" s="42">
        <v>18774</v>
      </c>
      <c r="E67" s="40">
        <f xml:space="preserve"> DATEDIF(D67,$A$7,"y")</f>
        <v>67</v>
      </c>
      <c r="F67" s="38">
        <v>72</v>
      </c>
      <c r="G67" s="11">
        <v>10.199999999999999</v>
      </c>
      <c r="H67" s="10"/>
      <c r="I67" s="11"/>
      <c r="J67" s="38"/>
      <c r="K67" s="14"/>
      <c r="L67" s="10"/>
      <c r="M67" s="11"/>
      <c r="N67" s="10"/>
      <c r="O67" s="11"/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>SUM(G67,I67+K67+M67+O67+S67+Q67+U67+W67+Y67)</f>
        <v>10.199999999999999</v>
      </c>
      <c r="AA67" s="7">
        <v>56</v>
      </c>
    </row>
    <row r="68" spans="1:27">
      <c r="A68" s="7">
        <f t="shared" si="0"/>
        <v>56</v>
      </c>
      <c r="B68" s="8" t="s">
        <v>139</v>
      </c>
      <c r="C68" s="37" t="s">
        <v>11</v>
      </c>
      <c r="D68" s="42">
        <v>24139</v>
      </c>
      <c r="E68" s="40">
        <f xml:space="preserve"> DATEDIF(D68,$A$7,"y")</f>
        <v>53</v>
      </c>
      <c r="F68" s="38">
        <v>72</v>
      </c>
      <c r="G68" s="11">
        <v>10.199999999999999</v>
      </c>
      <c r="H68" s="10"/>
      <c r="I68" s="11"/>
      <c r="J68" s="38"/>
      <c r="K68" s="14"/>
      <c r="L68" s="10"/>
      <c r="M68" s="11"/>
      <c r="N68" s="10"/>
      <c r="O68" s="11"/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>SUM(G68,I68+K68+M68+O68+S68+Q68+U68+W68+Y68)</f>
        <v>10.199999999999999</v>
      </c>
      <c r="AA68" s="7">
        <v>56</v>
      </c>
    </row>
    <row r="69" spans="1:27">
      <c r="A69" s="7">
        <f t="shared" si="0"/>
        <v>58</v>
      </c>
      <c r="B69" s="8" t="s">
        <v>482</v>
      </c>
      <c r="C69" s="37" t="s">
        <v>59</v>
      </c>
      <c r="D69" s="42">
        <v>21008</v>
      </c>
      <c r="E69" s="40">
        <f xml:space="preserve"> DATEDIF(D69,$A$7,"y")</f>
        <v>61</v>
      </c>
      <c r="F69" s="38"/>
      <c r="G69" s="11"/>
      <c r="H69" s="10"/>
      <c r="I69" s="11"/>
      <c r="J69" s="38"/>
      <c r="K69" s="14"/>
      <c r="L69" s="10"/>
      <c r="M69" s="11"/>
      <c r="N69" s="10"/>
      <c r="O69" s="11"/>
      <c r="P69" s="10">
        <v>74</v>
      </c>
      <c r="Q69" s="11">
        <v>10</v>
      </c>
      <c r="R69" s="10"/>
      <c r="S69" s="11"/>
      <c r="T69" s="10"/>
      <c r="U69" s="11"/>
      <c r="V69" s="10"/>
      <c r="W69" s="11"/>
      <c r="X69" s="10"/>
      <c r="Y69" s="11"/>
      <c r="Z69" s="12">
        <f>SUM(G69,I69+K69+M69+O69+S69+Q69+U69+W69+Y69)</f>
        <v>10</v>
      </c>
      <c r="AA69" s="7">
        <v>58</v>
      </c>
    </row>
    <row r="70" spans="1:27">
      <c r="A70" s="7">
        <f t="shared" si="0"/>
        <v>59</v>
      </c>
      <c r="B70" s="8" t="s">
        <v>408</v>
      </c>
      <c r="C70" s="37" t="s">
        <v>10</v>
      </c>
      <c r="D70" s="42">
        <v>20493</v>
      </c>
      <c r="E70" s="40">
        <f xml:space="preserve"> DATEDIF(D70,$A$7,"y")</f>
        <v>63</v>
      </c>
      <c r="F70" s="38"/>
      <c r="G70" s="11"/>
      <c r="H70" s="10"/>
      <c r="I70" s="11"/>
      <c r="J70" s="38"/>
      <c r="K70" s="14"/>
      <c r="L70" s="10"/>
      <c r="M70" s="11"/>
      <c r="N70" s="10">
        <v>73</v>
      </c>
      <c r="O70" s="11">
        <v>9</v>
      </c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>SUM(G70,I70+K70+M70+O70+S70+Q70+U70+W70+Y70)</f>
        <v>9</v>
      </c>
      <c r="AA70" s="7">
        <v>59</v>
      </c>
    </row>
    <row r="71" spans="1:27">
      <c r="A71" s="7">
        <f t="shared" si="0"/>
        <v>59</v>
      </c>
      <c r="B71" s="8" t="s">
        <v>314</v>
      </c>
      <c r="C71" s="37" t="s">
        <v>59</v>
      </c>
      <c r="D71" s="42">
        <v>18041</v>
      </c>
      <c r="E71" s="40">
        <f xml:space="preserve"> DATEDIF(D71,$A$7,"y")</f>
        <v>69</v>
      </c>
      <c r="F71" s="38"/>
      <c r="G71" s="11"/>
      <c r="H71" s="10"/>
      <c r="I71" s="11"/>
      <c r="J71" s="38">
        <v>84</v>
      </c>
      <c r="K71" s="14">
        <v>0.5</v>
      </c>
      <c r="L71" s="69">
        <v>88.3</v>
      </c>
      <c r="M71" s="11">
        <v>0.5</v>
      </c>
      <c r="N71" s="10"/>
      <c r="O71" s="11"/>
      <c r="P71" s="10"/>
      <c r="Q71" s="11"/>
      <c r="R71" s="10">
        <v>81</v>
      </c>
      <c r="S71" s="11">
        <v>8</v>
      </c>
      <c r="T71" s="10"/>
      <c r="U71" s="11"/>
      <c r="V71" s="10"/>
      <c r="W71" s="11"/>
      <c r="X71" s="10"/>
      <c r="Y71" s="11"/>
      <c r="Z71" s="12">
        <f>SUM(G71,I71+K71+M71+O71+S71+Q71+U71+W71+Y71)</f>
        <v>9</v>
      </c>
      <c r="AA71" s="7">
        <v>59</v>
      </c>
    </row>
    <row r="72" spans="1:27">
      <c r="A72" s="7">
        <f t="shared" si="0"/>
        <v>61</v>
      </c>
      <c r="B72" s="8" t="s">
        <v>497</v>
      </c>
      <c r="C72" s="37" t="s">
        <v>59</v>
      </c>
      <c r="D72" s="42">
        <v>18267</v>
      </c>
      <c r="E72" s="40">
        <f xml:space="preserve"> DATEDIF(D72,$A$7,"y")</f>
        <v>69</v>
      </c>
      <c r="F72" s="38"/>
      <c r="G72" s="11"/>
      <c r="H72" s="10"/>
      <c r="I72" s="11"/>
      <c r="J72" s="38"/>
      <c r="K72" s="14"/>
      <c r="L72" s="10"/>
      <c r="M72" s="11"/>
      <c r="N72" s="10"/>
      <c r="O72" s="11"/>
      <c r="P72" s="10"/>
      <c r="Q72" s="11"/>
      <c r="R72" s="10">
        <v>81</v>
      </c>
      <c r="S72" s="11">
        <v>8</v>
      </c>
      <c r="T72" s="10"/>
      <c r="U72" s="11"/>
      <c r="V72" s="10"/>
      <c r="W72" s="11"/>
      <c r="X72" s="10"/>
      <c r="Y72" s="11"/>
      <c r="Z72" s="12">
        <f>SUM(G72,I72+K72+M72+O72+S72+Q72+U72+W72+Y72)</f>
        <v>8</v>
      </c>
      <c r="AA72" s="7">
        <v>61</v>
      </c>
    </row>
    <row r="73" spans="1:27">
      <c r="A73" s="7">
        <f t="shared" si="0"/>
        <v>62</v>
      </c>
      <c r="B73" s="8" t="s">
        <v>285</v>
      </c>
      <c r="C73" s="37" t="s">
        <v>33</v>
      </c>
      <c r="D73" s="42">
        <v>24523</v>
      </c>
      <c r="E73" s="40">
        <f xml:space="preserve"> DATEDIF(D73,$A$7,"y")</f>
        <v>52</v>
      </c>
      <c r="F73" s="38"/>
      <c r="G73" s="11"/>
      <c r="H73" s="10">
        <v>77</v>
      </c>
      <c r="I73" s="11">
        <v>0.5</v>
      </c>
      <c r="J73" s="38">
        <v>78</v>
      </c>
      <c r="K73" s="14">
        <v>0.5</v>
      </c>
      <c r="L73" s="10">
        <v>75</v>
      </c>
      <c r="M73" s="11">
        <v>6</v>
      </c>
      <c r="N73" s="10">
        <v>78</v>
      </c>
      <c r="O73" s="11">
        <v>0.5</v>
      </c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>SUM(G73,I73+K73+M73+O73+S73+Q73+U73+W73+Y73)</f>
        <v>7.5</v>
      </c>
      <c r="AA73" s="7">
        <v>62</v>
      </c>
    </row>
    <row r="74" spans="1:27">
      <c r="A74" s="7">
        <f t="shared" si="0"/>
        <v>63</v>
      </c>
      <c r="B74" s="8" t="s">
        <v>110</v>
      </c>
      <c r="C74" s="37" t="s">
        <v>17</v>
      </c>
      <c r="D74" s="42">
        <v>25957</v>
      </c>
      <c r="E74" s="40">
        <f xml:space="preserve"> DATEDIF(D74,$A$7,"y")</f>
        <v>48</v>
      </c>
      <c r="F74" s="38">
        <v>77</v>
      </c>
      <c r="G74" s="11">
        <v>0.5</v>
      </c>
      <c r="H74" s="10"/>
      <c r="I74" s="11"/>
      <c r="J74" s="38"/>
      <c r="K74" s="14"/>
      <c r="L74" s="69">
        <v>85.3</v>
      </c>
      <c r="M74" s="11">
        <v>0.5</v>
      </c>
      <c r="N74" s="10">
        <v>75</v>
      </c>
      <c r="O74" s="11">
        <v>0.5</v>
      </c>
      <c r="P74" s="10">
        <v>75</v>
      </c>
      <c r="Q74" s="11">
        <v>4.33</v>
      </c>
      <c r="R74" s="10"/>
      <c r="S74" s="11"/>
      <c r="T74" s="10">
        <v>156</v>
      </c>
      <c r="U74" s="11">
        <v>0.65</v>
      </c>
      <c r="V74" s="10"/>
      <c r="W74" s="11"/>
      <c r="X74" s="10"/>
      <c r="Y74" s="11"/>
      <c r="Z74" s="12">
        <f>SUM(G74,I74+K74+M74+O74+S74+Q74+U74+W74+Y74)</f>
        <v>6.48</v>
      </c>
      <c r="AA74" s="7">
        <v>63</v>
      </c>
    </row>
    <row r="75" spans="1:27">
      <c r="A75" s="7">
        <f t="shared" si="0"/>
        <v>64</v>
      </c>
      <c r="B75" s="8" t="s">
        <v>117</v>
      </c>
      <c r="C75" s="37" t="s">
        <v>11</v>
      </c>
      <c r="D75" s="42">
        <v>26075</v>
      </c>
      <c r="E75" s="40">
        <f xml:space="preserve"> DATEDIF(D75,$A$7,"y")</f>
        <v>47</v>
      </c>
      <c r="F75" s="38">
        <v>78</v>
      </c>
      <c r="G75" s="11">
        <v>0.5</v>
      </c>
      <c r="H75" s="10"/>
      <c r="I75" s="11"/>
      <c r="J75" s="38">
        <v>76</v>
      </c>
      <c r="K75" s="14">
        <v>1.5</v>
      </c>
      <c r="L75" s="69">
        <v>80.3</v>
      </c>
      <c r="M75" s="11">
        <v>0.5</v>
      </c>
      <c r="N75" s="10"/>
      <c r="O75" s="11"/>
      <c r="P75" s="10"/>
      <c r="Q75" s="11"/>
      <c r="R75" s="10"/>
      <c r="S75" s="11"/>
      <c r="T75" s="10">
        <v>149</v>
      </c>
      <c r="U75" s="11">
        <v>3.9</v>
      </c>
      <c r="V75" s="10"/>
      <c r="W75" s="11"/>
      <c r="X75" s="10"/>
      <c r="Y75" s="11"/>
      <c r="Z75" s="12">
        <f>SUM(G75,I75+K75+M75+O75+S75+Q75+U75+W75+Y75)</f>
        <v>6.4</v>
      </c>
      <c r="AA75" s="7">
        <v>64</v>
      </c>
    </row>
    <row r="76" spans="1:27">
      <c r="A76" s="7">
        <f t="shared" ref="A76:A139" si="1">AA76</f>
        <v>65</v>
      </c>
      <c r="B76" s="8" t="s">
        <v>103</v>
      </c>
      <c r="C76" s="37" t="s">
        <v>11</v>
      </c>
      <c r="D76" s="42">
        <v>25939</v>
      </c>
      <c r="E76" s="40">
        <f xml:space="preserve"> DATEDIF(D76,$A$7,"y")</f>
        <v>48</v>
      </c>
      <c r="F76" s="38">
        <v>73</v>
      </c>
      <c r="G76" s="11">
        <v>2.5</v>
      </c>
      <c r="H76" s="10">
        <v>81</v>
      </c>
      <c r="I76" s="11">
        <v>0.5</v>
      </c>
      <c r="J76" s="38"/>
      <c r="K76" s="14"/>
      <c r="L76" s="10"/>
      <c r="M76" s="11"/>
      <c r="N76" s="10">
        <v>74</v>
      </c>
      <c r="O76" s="11">
        <v>3.2</v>
      </c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>SUM(G76,I76+K76+M76+O76+S76+Q76+U76+W76+Y76)</f>
        <v>6.2</v>
      </c>
      <c r="AA76" s="7">
        <v>65</v>
      </c>
    </row>
    <row r="77" spans="1:27">
      <c r="A77" s="7">
        <f t="shared" si="1"/>
        <v>66</v>
      </c>
      <c r="B77" s="8" t="s">
        <v>348</v>
      </c>
      <c r="C77" s="37" t="s">
        <v>13</v>
      </c>
      <c r="D77" s="42">
        <v>20684</v>
      </c>
      <c r="E77" s="40">
        <f xml:space="preserve"> DATEDIF(D77,$A$7,"y")</f>
        <v>62</v>
      </c>
      <c r="F77" s="38"/>
      <c r="G77" s="11"/>
      <c r="H77" s="10"/>
      <c r="I77" s="11"/>
      <c r="J77" s="38"/>
      <c r="K77" s="14"/>
      <c r="L77" s="10">
        <v>75</v>
      </c>
      <c r="M77" s="11">
        <v>6</v>
      </c>
      <c r="N77" s="10"/>
      <c r="O77" s="11"/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>SUM(G77,I77+K77+M77+O77+S77+Q77+U77+W77+Y77)</f>
        <v>6</v>
      </c>
      <c r="AA77" s="7">
        <v>66</v>
      </c>
    </row>
    <row r="78" spans="1:27">
      <c r="A78" s="7">
        <f t="shared" si="1"/>
        <v>67</v>
      </c>
      <c r="B78" s="8" t="s">
        <v>329</v>
      </c>
      <c r="C78" s="37" t="s">
        <v>19</v>
      </c>
      <c r="D78" s="42">
        <v>19579</v>
      </c>
      <c r="E78" s="40">
        <f xml:space="preserve"> DATEDIF(D78,$A$7,"y")</f>
        <v>65</v>
      </c>
      <c r="F78" s="38"/>
      <c r="G78" s="11"/>
      <c r="H78" s="10"/>
      <c r="I78" s="11"/>
      <c r="J78" s="38">
        <v>81</v>
      </c>
      <c r="K78" s="14">
        <v>0.5</v>
      </c>
      <c r="L78" s="10">
        <v>80</v>
      </c>
      <c r="M78" s="11">
        <v>0.5</v>
      </c>
      <c r="N78" s="10">
        <v>80</v>
      </c>
      <c r="O78" s="11">
        <v>0.5</v>
      </c>
      <c r="P78" s="10">
        <v>75</v>
      </c>
      <c r="Q78" s="11">
        <v>4.33</v>
      </c>
      <c r="R78" s="10"/>
      <c r="S78" s="11"/>
      <c r="T78" s="10"/>
      <c r="U78" s="11"/>
      <c r="V78" s="10"/>
      <c r="W78" s="11"/>
      <c r="X78" s="10"/>
      <c r="Y78" s="11"/>
      <c r="Z78" s="12">
        <f>SUM(G78,I78+K78+M78+O78+S78+Q78+U78+W78+Y78)</f>
        <v>5.83</v>
      </c>
      <c r="AA78" s="7">
        <v>67</v>
      </c>
    </row>
    <row r="79" spans="1:27">
      <c r="A79" s="7">
        <f t="shared" si="1"/>
        <v>68</v>
      </c>
      <c r="B79" s="8" t="s">
        <v>229</v>
      </c>
      <c r="C79" s="37" t="s">
        <v>11</v>
      </c>
      <c r="D79" s="42">
        <v>23632</v>
      </c>
      <c r="E79" s="40">
        <f xml:space="preserve"> DATEDIF(D79,$A$7,"y")</f>
        <v>54</v>
      </c>
      <c r="F79" s="38"/>
      <c r="G79" s="11"/>
      <c r="H79" s="10">
        <v>73</v>
      </c>
      <c r="I79" s="11">
        <v>0.5</v>
      </c>
      <c r="J79" s="38">
        <v>82</v>
      </c>
      <c r="K79" s="14">
        <v>0.5</v>
      </c>
      <c r="L79" s="69">
        <v>89.3</v>
      </c>
      <c r="M79" s="11">
        <v>0.5</v>
      </c>
      <c r="N79" s="10"/>
      <c r="O79" s="11"/>
      <c r="P79" s="10"/>
      <c r="Q79" s="11"/>
      <c r="R79" s="10"/>
      <c r="S79" s="11"/>
      <c r="T79" s="10">
        <v>149</v>
      </c>
      <c r="U79" s="11">
        <v>3.9</v>
      </c>
      <c r="V79" s="10"/>
      <c r="W79" s="11"/>
      <c r="X79" s="10"/>
      <c r="Y79" s="11"/>
      <c r="Z79" s="12">
        <f>SUM(G79,I79+K79+M79+O79+S79+Q79+U79+W79+Y79)</f>
        <v>5.4</v>
      </c>
      <c r="AA79" s="7">
        <v>68</v>
      </c>
    </row>
    <row r="80" spans="1:27">
      <c r="A80" s="7">
        <f t="shared" si="1"/>
        <v>69</v>
      </c>
      <c r="B80" s="8" t="s">
        <v>243</v>
      </c>
      <c r="C80" s="37" t="s">
        <v>18</v>
      </c>
      <c r="D80" s="42">
        <v>24434</v>
      </c>
      <c r="E80" s="40">
        <f xml:space="preserve"> DATEDIF(D80,$A$7,"y")</f>
        <v>52</v>
      </c>
      <c r="F80" s="38"/>
      <c r="G80" s="11"/>
      <c r="H80" s="10">
        <v>77</v>
      </c>
      <c r="I80" s="11">
        <v>0.5</v>
      </c>
      <c r="J80" s="38">
        <v>78</v>
      </c>
      <c r="K80" s="14">
        <v>0.5</v>
      </c>
      <c r="L80" s="10"/>
      <c r="M80" s="11"/>
      <c r="N80" s="10"/>
      <c r="O80" s="11"/>
      <c r="P80" s="10"/>
      <c r="Q80" s="11"/>
      <c r="R80" s="10"/>
      <c r="S80" s="11"/>
      <c r="T80" s="10">
        <v>149</v>
      </c>
      <c r="U80" s="11">
        <v>3.9</v>
      </c>
      <c r="V80" s="10"/>
      <c r="W80" s="11"/>
      <c r="X80" s="10"/>
      <c r="Y80" s="11"/>
      <c r="Z80" s="12">
        <f>SUM(G80,I80+K80+M80+O80+S80+Q80+U80+W80+Y80)</f>
        <v>4.9000000000000004</v>
      </c>
      <c r="AA80" s="7">
        <v>69</v>
      </c>
    </row>
    <row r="81" spans="1:27">
      <c r="A81" s="7">
        <f t="shared" si="1"/>
        <v>70</v>
      </c>
      <c r="B81" s="8" t="s">
        <v>164</v>
      </c>
      <c r="C81" s="37" t="s">
        <v>59</v>
      </c>
      <c r="D81" s="42">
        <v>21546</v>
      </c>
      <c r="E81" s="40">
        <f xml:space="preserve"> DATEDIF(D81,$A$7,"y")</f>
        <v>60</v>
      </c>
      <c r="F81" s="38">
        <v>73</v>
      </c>
      <c r="G81" s="11">
        <v>2.5</v>
      </c>
      <c r="H81" s="10"/>
      <c r="I81" s="11"/>
      <c r="J81" s="38">
        <v>91</v>
      </c>
      <c r="K81" s="14">
        <v>0.5</v>
      </c>
      <c r="L81" s="69">
        <v>90.3</v>
      </c>
      <c r="M81" s="11">
        <v>0.5</v>
      </c>
      <c r="N81" s="10">
        <v>88</v>
      </c>
      <c r="O81" s="11">
        <v>0.5</v>
      </c>
      <c r="P81" s="10"/>
      <c r="Q81" s="11"/>
      <c r="R81" s="10">
        <v>89</v>
      </c>
      <c r="S81" s="11">
        <v>0.5</v>
      </c>
      <c r="T81" s="10"/>
      <c r="U81" s="11"/>
      <c r="V81" s="10"/>
      <c r="W81" s="11"/>
      <c r="X81" s="10"/>
      <c r="Y81" s="11"/>
      <c r="Z81" s="12">
        <f>SUM(G81,I81+K81+M81+O81+S81+Q81+U81+W81+Y81)</f>
        <v>4.5</v>
      </c>
      <c r="AA81" s="7">
        <v>70</v>
      </c>
    </row>
    <row r="82" spans="1:27">
      <c r="A82" s="7">
        <f t="shared" si="1"/>
        <v>71</v>
      </c>
      <c r="B82" s="8" t="s">
        <v>258</v>
      </c>
      <c r="C82" s="37" t="s">
        <v>12</v>
      </c>
      <c r="D82" s="42">
        <v>19578</v>
      </c>
      <c r="E82" s="40">
        <f xml:space="preserve"> DATEDIF(D82,$A$7,"y")</f>
        <v>65</v>
      </c>
      <c r="F82" s="38"/>
      <c r="G82" s="11"/>
      <c r="H82" s="10">
        <v>74</v>
      </c>
      <c r="I82" s="11">
        <v>0.5</v>
      </c>
      <c r="J82" s="38">
        <v>88</v>
      </c>
      <c r="K82" s="14">
        <v>0.5</v>
      </c>
      <c r="L82" s="69">
        <v>86.3</v>
      </c>
      <c r="M82" s="11">
        <v>0.5</v>
      </c>
      <c r="N82" s="10">
        <v>88</v>
      </c>
      <c r="O82" s="11">
        <v>0.5</v>
      </c>
      <c r="P82" s="10">
        <v>83</v>
      </c>
      <c r="Q82" s="11">
        <v>0.5</v>
      </c>
      <c r="R82" s="10">
        <v>91</v>
      </c>
      <c r="S82" s="11">
        <v>0.5</v>
      </c>
      <c r="T82" s="10">
        <v>169</v>
      </c>
      <c r="U82" s="11">
        <v>0.65</v>
      </c>
      <c r="V82" s="10"/>
      <c r="W82" s="11"/>
      <c r="X82" s="10"/>
      <c r="Y82" s="11"/>
      <c r="Z82" s="12">
        <f>SUM(G82,I82+K82+M82+O82+S82+Q82+U82+W82+Y82)</f>
        <v>3.65</v>
      </c>
      <c r="AA82" s="7">
        <v>71</v>
      </c>
    </row>
    <row r="83" spans="1:27">
      <c r="A83" s="7">
        <f t="shared" si="1"/>
        <v>72</v>
      </c>
      <c r="B83" s="8" t="s">
        <v>166</v>
      </c>
      <c r="C83" s="37" t="s">
        <v>11</v>
      </c>
      <c r="D83" s="42">
        <v>15914</v>
      </c>
      <c r="E83" s="40">
        <f xml:space="preserve"> DATEDIF(D83,$A$7,"y")</f>
        <v>75</v>
      </c>
      <c r="F83" s="38">
        <v>73</v>
      </c>
      <c r="G83" s="11">
        <v>2.5</v>
      </c>
      <c r="H83" s="10">
        <v>81</v>
      </c>
      <c r="I83" s="11">
        <v>0.5</v>
      </c>
      <c r="J83" s="38"/>
      <c r="K83" s="14"/>
      <c r="L83" s="10"/>
      <c r="M83" s="11"/>
      <c r="N83" s="10">
        <v>90</v>
      </c>
      <c r="O83" s="11">
        <v>0.5</v>
      </c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>SUM(G83,I83+K83+M83+O83+S83+Q83+U83+W83+Y83)</f>
        <v>3.5</v>
      </c>
      <c r="AA83" s="7">
        <v>72</v>
      </c>
    </row>
    <row r="84" spans="1:27">
      <c r="A84" s="7">
        <f t="shared" si="1"/>
        <v>72</v>
      </c>
      <c r="B84" s="8" t="s">
        <v>270</v>
      </c>
      <c r="C84" s="37" t="s">
        <v>14</v>
      </c>
      <c r="D84" s="42">
        <v>19633</v>
      </c>
      <c r="E84" s="40">
        <f xml:space="preserve"> DATEDIF(D84,$A$7,"y")</f>
        <v>65</v>
      </c>
      <c r="F84" s="38"/>
      <c r="G84" s="11"/>
      <c r="H84" s="10">
        <v>72</v>
      </c>
      <c r="I84" s="11">
        <v>2.5</v>
      </c>
      <c r="J84" s="38"/>
      <c r="K84" s="14"/>
      <c r="L84" s="10"/>
      <c r="M84" s="11"/>
      <c r="N84" s="10">
        <v>93</v>
      </c>
      <c r="O84" s="11">
        <v>0.5</v>
      </c>
      <c r="P84" s="10">
        <v>84</v>
      </c>
      <c r="Q84" s="11">
        <v>0.5</v>
      </c>
      <c r="R84" s="10"/>
      <c r="S84" s="11"/>
      <c r="T84" s="10"/>
      <c r="U84" s="11"/>
      <c r="V84" s="10"/>
      <c r="W84" s="11"/>
      <c r="X84" s="10"/>
      <c r="Y84" s="11"/>
      <c r="Z84" s="12">
        <f>SUM(G84,I84+K84+M84+O84+S84+Q84+U84+W84+Y84)</f>
        <v>3.5</v>
      </c>
      <c r="AA84" s="7">
        <v>72</v>
      </c>
    </row>
    <row r="85" spans="1:27">
      <c r="A85" s="7">
        <f t="shared" si="1"/>
        <v>74</v>
      </c>
      <c r="B85" s="8" t="s">
        <v>168</v>
      </c>
      <c r="C85" s="37" t="s">
        <v>12</v>
      </c>
      <c r="D85" s="42">
        <v>22573</v>
      </c>
      <c r="E85" s="40">
        <f xml:space="preserve"> DATEDIF(D85,$A$7,"y")</f>
        <v>57</v>
      </c>
      <c r="F85" s="38">
        <v>78</v>
      </c>
      <c r="G85" s="11">
        <v>0.5</v>
      </c>
      <c r="H85" s="10"/>
      <c r="I85" s="11"/>
      <c r="J85" s="38">
        <v>90</v>
      </c>
      <c r="K85" s="14">
        <v>0.5</v>
      </c>
      <c r="L85" s="69">
        <v>87.3</v>
      </c>
      <c r="M85" s="11">
        <v>0.5</v>
      </c>
      <c r="N85" s="10"/>
      <c r="O85" s="11"/>
      <c r="P85" s="10">
        <v>78</v>
      </c>
      <c r="Q85" s="11">
        <v>0.5</v>
      </c>
      <c r="R85" s="10"/>
      <c r="S85" s="11"/>
      <c r="T85" s="10">
        <v>150</v>
      </c>
      <c r="U85" s="11">
        <v>1.3</v>
      </c>
      <c r="V85" s="10"/>
      <c r="W85" s="11"/>
      <c r="X85" s="10"/>
      <c r="Y85" s="11"/>
      <c r="Z85" s="12">
        <f>SUM(G85,I85+K85+M85+O85+S85+Q85+U85+W85+Y85)</f>
        <v>3.3</v>
      </c>
      <c r="AA85" s="7">
        <v>74</v>
      </c>
    </row>
    <row r="86" spans="1:27">
      <c r="A86" s="7">
        <f t="shared" si="1"/>
        <v>75</v>
      </c>
      <c r="B86" s="8" t="s">
        <v>424</v>
      </c>
      <c r="C86" s="37" t="s">
        <v>11</v>
      </c>
      <c r="D86" s="42">
        <v>19615</v>
      </c>
      <c r="E86" s="40">
        <f xml:space="preserve"> DATEDIF(D86,$A$7,"y")</f>
        <v>65</v>
      </c>
      <c r="F86" s="38"/>
      <c r="G86" s="11"/>
      <c r="H86" s="10"/>
      <c r="I86" s="11"/>
      <c r="J86" s="38"/>
      <c r="K86" s="14"/>
      <c r="L86" s="10"/>
      <c r="M86" s="11"/>
      <c r="N86" s="10">
        <v>74</v>
      </c>
      <c r="O86" s="11">
        <v>3.2</v>
      </c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>SUM(G86,I86+K86+M86+O86+S86+Q86+U86+W86+Y86)</f>
        <v>3.2</v>
      </c>
      <c r="AA86" s="7">
        <v>75</v>
      </c>
    </row>
    <row r="87" spans="1:27">
      <c r="A87" s="7">
        <f t="shared" si="1"/>
        <v>75</v>
      </c>
      <c r="B87" s="8" t="s">
        <v>445</v>
      </c>
      <c r="C87" s="37" t="s">
        <v>70</v>
      </c>
      <c r="D87" s="42">
        <v>24708</v>
      </c>
      <c r="E87" s="40">
        <f xml:space="preserve"> DATEDIF(D87,$A$7,"y")</f>
        <v>51</v>
      </c>
      <c r="F87" s="38"/>
      <c r="G87" s="11"/>
      <c r="H87" s="10"/>
      <c r="I87" s="11"/>
      <c r="J87" s="38"/>
      <c r="K87" s="11"/>
      <c r="L87" s="10"/>
      <c r="M87" s="11"/>
      <c r="N87" s="10">
        <v>74</v>
      </c>
      <c r="O87" s="11">
        <v>3.2</v>
      </c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>SUM(G87,I87+K87+M87+O87+S87+Q87+U87+W87+Y87)</f>
        <v>3.2</v>
      </c>
      <c r="AA87" s="7">
        <v>75</v>
      </c>
    </row>
    <row r="88" spans="1:27">
      <c r="A88" s="7">
        <f t="shared" si="1"/>
        <v>75</v>
      </c>
      <c r="B88" s="8" t="s">
        <v>446</v>
      </c>
      <c r="C88" s="37" t="s">
        <v>415</v>
      </c>
      <c r="D88" s="42">
        <v>26563</v>
      </c>
      <c r="E88" s="40">
        <f xml:space="preserve"> DATEDIF(D88,$A$7,"y")</f>
        <v>46</v>
      </c>
      <c r="F88" s="38"/>
      <c r="G88" s="11"/>
      <c r="H88" s="10"/>
      <c r="I88" s="11"/>
      <c r="J88" s="38"/>
      <c r="K88" s="11"/>
      <c r="L88" s="10"/>
      <c r="M88" s="11"/>
      <c r="N88" s="10">
        <v>74</v>
      </c>
      <c r="O88" s="11">
        <v>3.2</v>
      </c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>SUM(G88,I88+K88+M88+O88+S88+Q88+U88+W88+Y88)</f>
        <v>3.2</v>
      </c>
      <c r="AA88" s="7">
        <v>75</v>
      </c>
    </row>
    <row r="89" spans="1:27">
      <c r="A89" s="7">
        <f t="shared" si="1"/>
        <v>78</v>
      </c>
      <c r="B89" s="8" t="s">
        <v>224</v>
      </c>
      <c r="C89" s="37" t="s">
        <v>33</v>
      </c>
      <c r="D89" s="42">
        <v>23107</v>
      </c>
      <c r="E89" s="40">
        <f xml:space="preserve"> DATEDIF(D89,$A$7,"y")</f>
        <v>55</v>
      </c>
      <c r="F89" s="38"/>
      <c r="G89" s="11"/>
      <c r="H89" s="10">
        <v>73</v>
      </c>
      <c r="I89" s="11">
        <v>0.5</v>
      </c>
      <c r="J89" s="38"/>
      <c r="K89" s="11"/>
      <c r="L89" s="10">
        <v>78</v>
      </c>
      <c r="M89" s="11">
        <v>0.5</v>
      </c>
      <c r="N89" s="10">
        <v>76</v>
      </c>
      <c r="O89" s="11">
        <v>0.5</v>
      </c>
      <c r="P89" s="10">
        <v>87</v>
      </c>
      <c r="Q89" s="11">
        <v>0.5</v>
      </c>
      <c r="R89" s="10">
        <v>87</v>
      </c>
      <c r="S89" s="11">
        <v>0.5</v>
      </c>
      <c r="T89" s="10">
        <v>155</v>
      </c>
      <c r="U89" s="11">
        <v>0.65</v>
      </c>
      <c r="V89" s="10"/>
      <c r="W89" s="11"/>
      <c r="X89" s="10"/>
      <c r="Y89" s="11"/>
      <c r="Z89" s="12">
        <f>SUM(G89,I89+K89+M89+O89+S89+Q89+U89+W89+Y89)</f>
        <v>3.15</v>
      </c>
      <c r="AA89" s="7">
        <v>78</v>
      </c>
    </row>
    <row r="90" spans="1:27">
      <c r="A90" s="7">
        <f t="shared" si="1"/>
        <v>78</v>
      </c>
      <c r="B90" s="8" t="s">
        <v>172</v>
      </c>
      <c r="C90" s="37" t="s">
        <v>13</v>
      </c>
      <c r="D90" s="42">
        <v>24008</v>
      </c>
      <c r="E90" s="40">
        <f xml:space="preserve"> DATEDIF(D90,$A$7,"y")</f>
        <v>53</v>
      </c>
      <c r="F90" s="38">
        <v>78</v>
      </c>
      <c r="G90" s="11">
        <v>0.5</v>
      </c>
      <c r="H90" s="10">
        <v>83</v>
      </c>
      <c r="I90" s="11">
        <v>0.5</v>
      </c>
      <c r="J90" s="38">
        <v>80</v>
      </c>
      <c r="K90" s="11">
        <v>0.5</v>
      </c>
      <c r="L90" s="69">
        <v>84.3</v>
      </c>
      <c r="M90" s="11">
        <v>0.5</v>
      </c>
      <c r="N90" s="10"/>
      <c r="O90" s="11"/>
      <c r="P90" s="10">
        <v>81</v>
      </c>
      <c r="Q90" s="11">
        <v>0.5</v>
      </c>
      <c r="R90" s="10"/>
      <c r="S90" s="11"/>
      <c r="T90" s="10">
        <v>162</v>
      </c>
      <c r="U90" s="11">
        <v>0.65</v>
      </c>
      <c r="V90" s="10"/>
      <c r="W90" s="11"/>
      <c r="X90" s="10"/>
      <c r="Y90" s="11"/>
      <c r="Z90" s="12">
        <f>SUM(G90,I90+K90+M90+O90+S90+Q90+U90+W90+Y90)</f>
        <v>3.15</v>
      </c>
      <c r="AA90" s="7">
        <v>78</v>
      </c>
    </row>
    <row r="91" spans="1:27">
      <c r="A91" s="7">
        <f t="shared" si="1"/>
        <v>80</v>
      </c>
      <c r="B91" s="8" t="s">
        <v>155</v>
      </c>
      <c r="C91" s="37" t="s">
        <v>33</v>
      </c>
      <c r="D91" s="42">
        <v>25971</v>
      </c>
      <c r="E91" s="40">
        <f xml:space="preserve"> DATEDIF(D91,$A$7,"y")</f>
        <v>48</v>
      </c>
      <c r="F91" s="38">
        <v>77</v>
      </c>
      <c r="G91" s="11">
        <v>0.5</v>
      </c>
      <c r="H91" s="10">
        <v>79</v>
      </c>
      <c r="I91" s="11">
        <v>0.5</v>
      </c>
      <c r="J91" s="38">
        <v>79</v>
      </c>
      <c r="K91" s="11">
        <v>0.5</v>
      </c>
      <c r="L91" s="69">
        <v>86.3</v>
      </c>
      <c r="M91" s="11">
        <v>0.5</v>
      </c>
      <c r="N91" s="10">
        <v>76</v>
      </c>
      <c r="O91" s="11">
        <v>0.5</v>
      </c>
      <c r="P91" s="10">
        <v>83</v>
      </c>
      <c r="Q91" s="11">
        <v>0.5</v>
      </c>
      <c r="R91" s="10"/>
      <c r="S91" s="11"/>
      <c r="T91" s="10"/>
      <c r="U91" s="11"/>
      <c r="V91" s="10"/>
      <c r="W91" s="11"/>
      <c r="X91" s="10"/>
      <c r="Y91" s="11"/>
      <c r="Z91" s="12">
        <f>SUM(G91,I91+K91+M91+O91+S91+Q91+U91+W91+Y91)</f>
        <v>3</v>
      </c>
      <c r="AA91" s="7">
        <v>80</v>
      </c>
    </row>
    <row r="92" spans="1:27">
      <c r="A92" s="7">
        <f t="shared" si="1"/>
        <v>80</v>
      </c>
      <c r="B92" s="8" t="s">
        <v>198</v>
      </c>
      <c r="C92" s="37" t="s">
        <v>17</v>
      </c>
      <c r="D92" s="42">
        <v>20677</v>
      </c>
      <c r="E92" s="40">
        <f xml:space="preserve"> DATEDIF(D92,$A$7,"y")</f>
        <v>62</v>
      </c>
      <c r="F92" s="38">
        <v>75</v>
      </c>
      <c r="G92" s="11">
        <v>0.5</v>
      </c>
      <c r="H92" s="10">
        <v>78</v>
      </c>
      <c r="I92" s="11">
        <v>0.5</v>
      </c>
      <c r="J92" s="38"/>
      <c r="K92" s="11"/>
      <c r="L92" s="10">
        <v>76</v>
      </c>
      <c r="M92" s="11">
        <v>1</v>
      </c>
      <c r="N92" s="10">
        <v>85</v>
      </c>
      <c r="O92" s="11">
        <v>0.5</v>
      </c>
      <c r="P92" s="10">
        <v>79</v>
      </c>
      <c r="Q92" s="11">
        <v>0.5</v>
      </c>
      <c r="R92" s="10"/>
      <c r="S92" s="11"/>
      <c r="T92" s="10"/>
      <c r="U92" s="11"/>
      <c r="V92" s="10"/>
      <c r="W92" s="11"/>
      <c r="X92" s="10"/>
      <c r="Y92" s="11"/>
      <c r="Z92" s="12">
        <f>SUM(G92,I92+K92+M92+O92+S92+Q92+U92+W92+Y92)</f>
        <v>3</v>
      </c>
      <c r="AA92" s="7">
        <v>80</v>
      </c>
    </row>
    <row r="93" spans="1:27">
      <c r="A93" s="7">
        <f t="shared" si="1"/>
        <v>80</v>
      </c>
      <c r="B93" s="8" t="s">
        <v>221</v>
      </c>
      <c r="C93" s="37" t="s">
        <v>14</v>
      </c>
      <c r="D93" s="42">
        <v>23520</v>
      </c>
      <c r="E93" s="40">
        <f xml:space="preserve"> DATEDIF(D93,$A$7,"y")</f>
        <v>54</v>
      </c>
      <c r="F93" s="38"/>
      <c r="G93" s="11"/>
      <c r="H93" s="10">
        <v>72</v>
      </c>
      <c r="I93" s="11">
        <v>2.5</v>
      </c>
      <c r="J93" s="38">
        <v>91</v>
      </c>
      <c r="K93" s="11">
        <v>0.5</v>
      </c>
      <c r="L93" s="10"/>
      <c r="M93" s="11"/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>SUM(G93,I93+K93+M93+O93+S93+Q93+U93+W93+Y93)</f>
        <v>3</v>
      </c>
      <c r="AA93" s="7">
        <v>80</v>
      </c>
    </row>
    <row r="94" spans="1:27">
      <c r="A94" s="7">
        <f t="shared" si="1"/>
        <v>80</v>
      </c>
      <c r="B94" s="8" t="s">
        <v>337</v>
      </c>
      <c r="C94" s="37" t="s">
        <v>33</v>
      </c>
      <c r="D94" s="42">
        <v>17087</v>
      </c>
      <c r="E94" s="40">
        <f xml:space="preserve"> DATEDIF(D94,$A$7,"y")</f>
        <v>72</v>
      </c>
      <c r="F94" s="38">
        <v>94</v>
      </c>
      <c r="G94" s="11">
        <v>0.5</v>
      </c>
      <c r="H94" s="10">
        <v>83</v>
      </c>
      <c r="I94" s="11">
        <v>0.5</v>
      </c>
      <c r="J94" s="38">
        <v>96</v>
      </c>
      <c r="K94" s="11">
        <v>0.5</v>
      </c>
      <c r="L94" s="10">
        <v>88</v>
      </c>
      <c r="M94" s="11">
        <v>0.5</v>
      </c>
      <c r="N94" s="10">
        <v>91</v>
      </c>
      <c r="O94" s="11">
        <v>0.5</v>
      </c>
      <c r="P94" s="10">
        <v>79</v>
      </c>
      <c r="Q94" s="11">
        <v>0.5</v>
      </c>
      <c r="R94" s="10"/>
      <c r="S94" s="11"/>
      <c r="T94" s="10"/>
      <c r="U94" s="11"/>
      <c r="V94" s="10"/>
      <c r="W94" s="11"/>
      <c r="X94" s="10"/>
      <c r="Y94" s="11"/>
      <c r="Z94" s="12">
        <f>SUM(G94,I94+K94+M94+O94+S94+Q94+U94+W94+Y94)</f>
        <v>3</v>
      </c>
      <c r="AA94" s="7">
        <v>80</v>
      </c>
    </row>
    <row r="95" spans="1:27">
      <c r="A95" s="7">
        <f t="shared" si="1"/>
        <v>80</v>
      </c>
      <c r="B95" s="8" t="s">
        <v>152</v>
      </c>
      <c r="C95" s="37" t="s">
        <v>12</v>
      </c>
      <c r="D95" s="42">
        <v>25706</v>
      </c>
      <c r="E95" s="40">
        <f xml:space="preserve"> DATEDIF(D95,$A$7,"y")</f>
        <v>48</v>
      </c>
      <c r="F95" s="38">
        <v>80</v>
      </c>
      <c r="G95" s="11">
        <v>0.5</v>
      </c>
      <c r="H95" s="10">
        <v>72</v>
      </c>
      <c r="I95" s="11">
        <v>2.5</v>
      </c>
      <c r="J95" s="38"/>
      <c r="K95" s="11"/>
      <c r="L95" s="10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>SUM(G95,I95+K95+M95+O95+S95+Q95+U95+W95+Y95)</f>
        <v>3</v>
      </c>
      <c r="AA95" s="7">
        <v>80</v>
      </c>
    </row>
    <row r="96" spans="1:27">
      <c r="A96" s="7">
        <f t="shared" si="1"/>
        <v>85</v>
      </c>
      <c r="B96" s="8" t="s">
        <v>177</v>
      </c>
      <c r="C96" s="37" t="s">
        <v>33</v>
      </c>
      <c r="D96" s="42">
        <v>23552</v>
      </c>
      <c r="E96" s="40">
        <f xml:space="preserve"> DATEDIF(D96,$A$7,"y")</f>
        <v>54</v>
      </c>
      <c r="F96" s="38">
        <v>82</v>
      </c>
      <c r="G96" s="11">
        <v>0.5</v>
      </c>
      <c r="H96" s="10">
        <v>84</v>
      </c>
      <c r="I96" s="11">
        <v>0.5</v>
      </c>
      <c r="J96" s="38">
        <v>79</v>
      </c>
      <c r="K96" s="11">
        <v>0.5</v>
      </c>
      <c r="L96" s="10"/>
      <c r="M96" s="11"/>
      <c r="N96" s="10">
        <v>82</v>
      </c>
      <c r="O96" s="11">
        <v>0.5</v>
      </c>
      <c r="P96" s="10">
        <v>78</v>
      </c>
      <c r="Q96" s="11">
        <v>0.5</v>
      </c>
      <c r="R96" s="10"/>
      <c r="S96" s="11"/>
      <c r="T96" s="10"/>
      <c r="U96" s="11"/>
      <c r="V96" s="10"/>
      <c r="W96" s="11"/>
      <c r="X96" s="10"/>
      <c r="Y96" s="11"/>
      <c r="Z96" s="12">
        <f>SUM(G96,I96+K96+M96+O96+S96+Q96+U96+W96+Y96)</f>
        <v>2.5</v>
      </c>
      <c r="AA96" s="7">
        <v>85</v>
      </c>
    </row>
    <row r="97" spans="1:27">
      <c r="A97" s="7">
        <f t="shared" si="1"/>
        <v>85</v>
      </c>
      <c r="B97" s="8" t="s">
        <v>154</v>
      </c>
      <c r="C97" s="37" t="s">
        <v>11</v>
      </c>
      <c r="D97" s="42">
        <v>18615</v>
      </c>
      <c r="E97" s="40">
        <f xml:space="preserve"> DATEDIF(D97,$A$7,"y")</f>
        <v>68</v>
      </c>
      <c r="F97" s="38">
        <v>80</v>
      </c>
      <c r="G97" s="11">
        <v>0.5</v>
      </c>
      <c r="H97" s="10">
        <v>82</v>
      </c>
      <c r="I97" s="11">
        <v>0.5</v>
      </c>
      <c r="J97" s="38"/>
      <c r="K97" s="11"/>
      <c r="L97" s="10">
        <v>76</v>
      </c>
      <c r="M97" s="11">
        <v>1</v>
      </c>
      <c r="N97" s="10">
        <v>79</v>
      </c>
      <c r="O97" s="11">
        <v>0.5</v>
      </c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>SUM(G97,I97+K97+M97+O97+S97+Q97+U97+W97+Y97)</f>
        <v>2.5</v>
      </c>
      <c r="AA97" s="7">
        <v>85</v>
      </c>
    </row>
    <row r="98" spans="1:27">
      <c r="A98" s="7">
        <f t="shared" si="1"/>
        <v>85</v>
      </c>
      <c r="B98" s="8" t="s">
        <v>201</v>
      </c>
      <c r="C98" s="37" t="s">
        <v>19</v>
      </c>
      <c r="D98" s="42">
        <v>18106</v>
      </c>
      <c r="E98" s="40">
        <f xml:space="preserve"> DATEDIF(D98,$A$7,"y")</f>
        <v>69</v>
      </c>
      <c r="F98" s="38">
        <v>86</v>
      </c>
      <c r="G98" s="11">
        <v>0.5</v>
      </c>
      <c r="H98" s="10">
        <v>79</v>
      </c>
      <c r="I98" s="11">
        <v>0.5</v>
      </c>
      <c r="J98" s="38">
        <v>92</v>
      </c>
      <c r="K98" s="11">
        <v>0.5</v>
      </c>
      <c r="L98" s="10"/>
      <c r="M98" s="11"/>
      <c r="N98" s="10">
        <v>87</v>
      </c>
      <c r="O98" s="11">
        <v>0.5</v>
      </c>
      <c r="P98" s="10">
        <v>84</v>
      </c>
      <c r="Q98" s="11">
        <v>0.5</v>
      </c>
      <c r="R98" s="10"/>
      <c r="S98" s="11"/>
      <c r="T98" s="10"/>
      <c r="U98" s="11"/>
      <c r="V98" s="10"/>
      <c r="W98" s="11"/>
      <c r="X98" s="10"/>
      <c r="Y98" s="11"/>
      <c r="Z98" s="12">
        <f>SUM(G98,I98+K98+M98+O98+S98+Q98+U98+W98+Y98)</f>
        <v>2.5</v>
      </c>
      <c r="AA98" s="7">
        <v>85</v>
      </c>
    </row>
    <row r="99" spans="1:27">
      <c r="A99" s="7">
        <f t="shared" si="1"/>
        <v>85</v>
      </c>
      <c r="B99" s="8" t="s">
        <v>386</v>
      </c>
      <c r="C99" s="37" t="s">
        <v>14</v>
      </c>
      <c r="D99" s="42">
        <v>26960</v>
      </c>
      <c r="E99" s="40">
        <f xml:space="preserve"> DATEDIF(D99,$A$7,"y")</f>
        <v>45</v>
      </c>
      <c r="F99" s="38"/>
      <c r="G99" s="11"/>
      <c r="H99" s="10"/>
      <c r="I99" s="11"/>
      <c r="J99" s="38"/>
      <c r="K99" s="11"/>
      <c r="L99" s="69">
        <v>75.3</v>
      </c>
      <c r="M99" s="11">
        <v>2.5</v>
      </c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>SUM(G99,I99+K99+M99+O99+S99+Q99+U99+W99+Y99)</f>
        <v>2.5</v>
      </c>
      <c r="AA99" s="7">
        <v>85</v>
      </c>
    </row>
    <row r="100" spans="1:27">
      <c r="A100" s="7">
        <f t="shared" si="1"/>
        <v>85</v>
      </c>
      <c r="B100" s="8" t="s">
        <v>185</v>
      </c>
      <c r="C100" s="37" t="s">
        <v>18</v>
      </c>
      <c r="D100" s="42">
        <v>25152</v>
      </c>
      <c r="E100" s="40">
        <f xml:space="preserve"> DATEDIF(D100,$A$7,"y")</f>
        <v>50</v>
      </c>
      <c r="F100" s="38">
        <v>84</v>
      </c>
      <c r="G100" s="11">
        <v>0.5</v>
      </c>
      <c r="H100" s="10">
        <v>77</v>
      </c>
      <c r="I100" s="11">
        <v>0.5</v>
      </c>
      <c r="J100" s="38">
        <v>86</v>
      </c>
      <c r="K100" s="11">
        <v>0.5</v>
      </c>
      <c r="L100" s="69">
        <v>94.3</v>
      </c>
      <c r="M100" s="11">
        <v>0.5</v>
      </c>
      <c r="N100" s="10">
        <v>83</v>
      </c>
      <c r="O100" s="11">
        <v>0.5</v>
      </c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>SUM(G100,I100+K100+M100+O100+S100+Q100+U100+W100+Y100)</f>
        <v>2.5</v>
      </c>
      <c r="AA100" s="7">
        <v>85</v>
      </c>
    </row>
    <row r="101" spans="1:27">
      <c r="A101" s="7">
        <f t="shared" si="1"/>
        <v>90</v>
      </c>
      <c r="B101" s="8" t="s">
        <v>119</v>
      </c>
      <c r="C101" s="37" t="s">
        <v>13</v>
      </c>
      <c r="D101" s="42">
        <v>24030</v>
      </c>
      <c r="E101" s="40">
        <f xml:space="preserve"> DATEDIF(D101,$A$7,"y")</f>
        <v>53</v>
      </c>
      <c r="F101" s="38">
        <v>79</v>
      </c>
      <c r="G101" s="11">
        <v>0.5</v>
      </c>
      <c r="H101" s="10"/>
      <c r="I101" s="11"/>
      <c r="J101" s="38"/>
      <c r="K101" s="11"/>
      <c r="L101" s="10"/>
      <c r="M101" s="11"/>
      <c r="N101" s="10">
        <v>79</v>
      </c>
      <c r="O101" s="11">
        <v>0.5</v>
      </c>
      <c r="P101" s="10"/>
      <c r="Q101" s="11"/>
      <c r="R101" s="10">
        <v>87</v>
      </c>
      <c r="S101" s="11">
        <v>0.5</v>
      </c>
      <c r="T101" s="10">
        <v>161</v>
      </c>
      <c r="U101" s="11">
        <v>0.65</v>
      </c>
      <c r="V101" s="10"/>
      <c r="W101" s="11"/>
      <c r="X101" s="10"/>
      <c r="Y101" s="11"/>
      <c r="Z101" s="12">
        <f>SUM(G101,I101+K101+M101+O101+S101+Q101+U101+W101+Y101)</f>
        <v>2.15</v>
      </c>
      <c r="AA101" s="7">
        <v>90</v>
      </c>
    </row>
    <row r="102" spans="1:27">
      <c r="A102" s="7">
        <f t="shared" si="1"/>
        <v>91</v>
      </c>
      <c r="B102" s="8" t="s">
        <v>205</v>
      </c>
      <c r="C102" s="37" t="s">
        <v>18</v>
      </c>
      <c r="D102" s="42">
        <v>19808</v>
      </c>
      <c r="E102" s="40">
        <f xml:space="preserve"> DATEDIF(D102,$A$7,"y")</f>
        <v>65</v>
      </c>
      <c r="F102" s="38">
        <v>85</v>
      </c>
      <c r="G102" s="11">
        <v>0.5</v>
      </c>
      <c r="H102" s="10">
        <v>89</v>
      </c>
      <c r="I102" s="11">
        <v>0.5</v>
      </c>
      <c r="J102" s="38"/>
      <c r="K102" s="11"/>
      <c r="L102" s="10">
        <v>82</v>
      </c>
      <c r="M102" s="11">
        <v>0.5</v>
      </c>
      <c r="N102" s="10">
        <v>85</v>
      </c>
      <c r="O102" s="11">
        <v>0.5</v>
      </c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>SUM(G102,I102+K102+M102+O102+S102+Q102+U102+W102+Y102)</f>
        <v>2</v>
      </c>
      <c r="AA102" s="7">
        <v>91</v>
      </c>
    </row>
    <row r="103" spans="1:27">
      <c r="A103" s="7">
        <f t="shared" si="1"/>
        <v>91</v>
      </c>
      <c r="B103" s="8" t="s">
        <v>186</v>
      </c>
      <c r="C103" s="37" t="s">
        <v>18</v>
      </c>
      <c r="D103" s="42">
        <v>25916</v>
      </c>
      <c r="E103" s="40">
        <f xml:space="preserve"> DATEDIF(D103,$A$7,"y")</f>
        <v>48</v>
      </c>
      <c r="F103" s="38">
        <v>84</v>
      </c>
      <c r="G103" s="11">
        <v>0.5</v>
      </c>
      <c r="H103" s="10">
        <v>92</v>
      </c>
      <c r="I103" s="11">
        <v>0.5</v>
      </c>
      <c r="J103" s="38"/>
      <c r="K103" s="11"/>
      <c r="L103" s="69">
        <v>83.3</v>
      </c>
      <c r="M103" s="11">
        <v>0.5</v>
      </c>
      <c r="N103" s="10"/>
      <c r="O103" s="11"/>
      <c r="P103" s="10"/>
      <c r="Q103" s="11"/>
      <c r="R103" s="10">
        <v>87</v>
      </c>
      <c r="S103" s="11">
        <v>0.5</v>
      </c>
      <c r="T103" s="10"/>
      <c r="U103" s="11"/>
      <c r="V103" s="10"/>
      <c r="W103" s="11"/>
      <c r="X103" s="10"/>
      <c r="Y103" s="11"/>
      <c r="Z103" s="12">
        <f>SUM(G103,I103+K103+M103+O103+S103+Q103+U103+W103+Y103)</f>
        <v>2</v>
      </c>
      <c r="AA103" s="7">
        <v>91</v>
      </c>
    </row>
    <row r="104" spans="1:27">
      <c r="A104" s="7">
        <f t="shared" si="1"/>
        <v>91</v>
      </c>
      <c r="B104" s="8" t="s">
        <v>303</v>
      </c>
      <c r="C104" s="37" t="s">
        <v>57</v>
      </c>
      <c r="D104" s="42">
        <v>21992</v>
      </c>
      <c r="E104" s="40">
        <f xml:space="preserve"> DATEDIF(D104,$A$7,"y")</f>
        <v>59</v>
      </c>
      <c r="F104" s="38"/>
      <c r="G104" s="11"/>
      <c r="H104" s="10"/>
      <c r="I104" s="11"/>
      <c r="J104" s="38">
        <v>76</v>
      </c>
      <c r="K104" s="11">
        <v>1.5</v>
      </c>
      <c r="L104" s="10"/>
      <c r="M104" s="11"/>
      <c r="N104" s="10">
        <v>76</v>
      </c>
      <c r="O104" s="11">
        <v>0.5</v>
      </c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>SUM(G104,I104+K104+M104+O104+S104+Q104+U104+W104+Y104)</f>
        <v>2</v>
      </c>
      <c r="AA104" s="7">
        <v>91</v>
      </c>
    </row>
    <row r="105" spans="1:27">
      <c r="A105" s="7">
        <f t="shared" si="1"/>
        <v>91</v>
      </c>
      <c r="B105" s="8" t="s">
        <v>281</v>
      </c>
      <c r="C105" s="37" t="s">
        <v>17</v>
      </c>
      <c r="D105" s="42">
        <v>17882</v>
      </c>
      <c r="E105" s="40">
        <f xml:space="preserve"> DATEDIF(D105,$A$7,"y")</f>
        <v>70</v>
      </c>
      <c r="F105" s="38"/>
      <c r="G105" s="11"/>
      <c r="H105" s="10">
        <v>83</v>
      </c>
      <c r="I105" s="11">
        <v>0.5</v>
      </c>
      <c r="J105" s="38">
        <v>86</v>
      </c>
      <c r="K105" s="11">
        <v>0.5</v>
      </c>
      <c r="L105" s="10"/>
      <c r="M105" s="11"/>
      <c r="N105" s="10"/>
      <c r="O105" s="11"/>
      <c r="P105" s="10">
        <v>76</v>
      </c>
      <c r="Q105" s="11">
        <v>1</v>
      </c>
      <c r="R105" s="10"/>
      <c r="S105" s="11"/>
      <c r="T105" s="10"/>
      <c r="U105" s="11"/>
      <c r="V105" s="10"/>
      <c r="W105" s="11"/>
      <c r="X105" s="10"/>
      <c r="Y105" s="11"/>
      <c r="Z105" s="12">
        <f>SUM(G105,I105+K105+M105+O105+S105+Q105+U105+W105+Y105)</f>
        <v>2</v>
      </c>
      <c r="AA105" s="7">
        <v>91</v>
      </c>
    </row>
    <row r="106" spans="1:27">
      <c r="A106" s="7">
        <f t="shared" si="1"/>
        <v>91</v>
      </c>
      <c r="B106" s="8" t="s">
        <v>492</v>
      </c>
      <c r="C106" s="37" t="s">
        <v>59</v>
      </c>
      <c r="D106" s="42">
        <v>16693</v>
      </c>
      <c r="E106" s="40">
        <f xml:space="preserve"> DATEDIF(D106,$A$7,"y")</f>
        <v>73</v>
      </c>
      <c r="F106" s="38"/>
      <c r="G106" s="11"/>
      <c r="H106" s="10"/>
      <c r="I106" s="11"/>
      <c r="J106" s="38"/>
      <c r="K106" s="11"/>
      <c r="L106" s="10"/>
      <c r="M106" s="11"/>
      <c r="N106" s="10"/>
      <c r="O106" s="11"/>
      <c r="P106" s="10"/>
      <c r="Q106" s="11"/>
      <c r="R106" s="10">
        <v>82</v>
      </c>
      <c r="S106" s="11">
        <v>2</v>
      </c>
      <c r="T106" s="10"/>
      <c r="U106" s="11"/>
      <c r="V106" s="10"/>
      <c r="W106" s="11"/>
      <c r="X106" s="10"/>
      <c r="Y106" s="11"/>
      <c r="Z106" s="12">
        <f>SUM(G106,I106+K106+M106+O106+S106+Q106+U106+W106+Y106)</f>
        <v>2</v>
      </c>
      <c r="AA106" s="7">
        <v>91</v>
      </c>
    </row>
    <row r="107" spans="1:27">
      <c r="A107" s="7">
        <f t="shared" si="1"/>
        <v>91</v>
      </c>
      <c r="B107" s="8" t="s">
        <v>173</v>
      </c>
      <c r="C107" s="37" t="s">
        <v>12</v>
      </c>
      <c r="D107" s="42">
        <v>23188</v>
      </c>
      <c r="E107" s="40">
        <f xml:space="preserve"> DATEDIF(D107,$A$7,"y")</f>
        <v>55</v>
      </c>
      <c r="F107" s="38">
        <v>74</v>
      </c>
      <c r="G107" s="11">
        <v>0.5</v>
      </c>
      <c r="H107" s="10">
        <v>83</v>
      </c>
      <c r="I107" s="11">
        <v>0.5</v>
      </c>
      <c r="J107" s="38">
        <v>79</v>
      </c>
      <c r="K107" s="11">
        <v>0.5</v>
      </c>
      <c r="L107" s="10"/>
      <c r="M107" s="11"/>
      <c r="N107" s="10"/>
      <c r="O107" s="11"/>
      <c r="P107" s="10"/>
      <c r="Q107" s="11"/>
      <c r="R107" s="10">
        <v>87</v>
      </c>
      <c r="S107" s="11">
        <v>0.5</v>
      </c>
      <c r="T107" s="10"/>
      <c r="U107" s="11"/>
      <c r="V107" s="10"/>
      <c r="W107" s="11"/>
      <c r="X107" s="10"/>
      <c r="Y107" s="11"/>
      <c r="Z107" s="12">
        <f>SUM(G107,I107+K107+M107+O107+S107+Q107+U107+W107+Y107)</f>
        <v>2</v>
      </c>
      <c r="AA107" s="7">
        <v>91</v>
      </c>
    </row>
    <row r="108" spans="1:27">
      <c r="A108" s="7">
        <f t="shared" si="1"/>
        <v>91</v>
      </c>
      <c r="B108" s="8" t="s">
        <v>86</v>
      </c>
      <c r="C108" s="37" t="s">
        <v>12</v>
      </c>
      <c r="D108" s="42">
        <v>26439</v>
      </c>
      <c r="E108" s="40">
        <f xml:space="preserve"> DATEDIF(D108,$A$7,"y")</f>
        <v>46</v>
      </c>
      <c r="F108" s="38">
        <v>75</v>
      </c>
      <c r="G108" s="11">
        <v>0.5</v>
      </c>
      <c r="H108" s="10">
        <v>73</v>
      </c>
      <c r="I108" s="11">
        <v>0.5</v>
      </c>
      <c r="J108" s="38">
        <v>82</v>
      </c>
      <c r="K108" s="11">
        <v>0.5</v>
      </c>
      <c r="L108" s="10"/>
      <c r="M108" s="11"/>
      <c r="N108" s="10">
        <v>86</v>
      </c>
      <c r="O108" s="11">
        <v>0.5</v>
      </c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>SUM(G108,I108+K108+M108+O108+S108+Q108+U108+W108+Y108)</f>
        <v>2</v>
      </c>
      <c r="AA108" s="7">
        <v>91</v>
      </c>
    </row>
    <row r="109" spans="1:27">
      <c r="A109" s="7">
        <f t="shared" si="1"/>
        <v>91</v>
      </c>
      <c r="B109" s="8" t="s">
        <v>493</v>
      </c>
      <c r="C109" s="37" t="s">
        <v>59</v>
      </c>
      <c r="D109" s="42">
        <v>22522</v>
      </c>
      <c r="E109" s="40">
        <f xml:space="preserve"> DATEDIF(D109,$A$7,"y")</f>
        <v>57</v>
      </c>
      <c r="F109" s="38"/>
      <c r="G109" s="11"/>
      <c r="H109" s="10"/>
      <c r="I109" s="11"/>
      <c r="J109" s="38"/>
      <c r="K109" s="11"/>
      <c r="L109" s="10"/>
      <c r="M109" s="11"/>
      <c r="N109" s="10"/>
      <c r="O109" s="11"/>
      <c r="P109" s="10"/>
      <c r="Q109" s="11"/>
      <c r="R109" s="10">
        <v>82</v>
      </c>
      <c r="S109" s="11">
        <v>2</v>
      </c>
      <c r="T109" s="10"/>
      <c r="U109" s="11"/>
      <c r="V109" s="10"/>
      <c r="W109" s="11"/>
      <c r="X109" s="10"/>
      <c r="Y109" s="11"/>
      <c r="Z109" s="12">
        <f>SUM(G109,I109+K109+M109+O109+S109+Q109+U109+W109+Y109)</f>
        <v>2</v>
      </c>
      <c r="AA109" s="7">
        <v>91</v>
      </c>
    </row>
    <row r="110" spans="1:27">
      <c r="A110" s="7">
        <f t="shared" si="1"/>
        <v>91</v>
      </c>
      <c r="B110" s="8" t="s">
        <v>302</v>
      </c>
      <c r="C110" s="37" t="s">
        <v>13</v>
      </c>
      <c r="D110" s="42">
        <v>23045</v>
      </c>
      <c r="E110" s="40">
        <f xml:space="preserve"> DATEDIF(D110,$A$7,"y")</f>
        <v>56</v>
      </c>
      <c r="F110" s="38"/>
      <c r="G110" s="11"/>
      <c r="H110" s="10"/>
      <c r="I110" s="11"/>
      <c r="J110" s="38">
        <v>82</v>
      </c>
      <c r="K110" s="11">
        <v>0.5</v>
      </c>
      <c r="L110" s="10">
        <v>76</v>
      </c>
      <c r="M110" s="11">
        <v>1</v>
      </c>
      <c r="N110" s="10">
        <v>87</v>
      </c>
      <c r="O110" s="11">
        <v>0.5</v>
      </c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>SUM(G110,I110+K110+M110+O110+S110+Q110+U110+W110+Y110)</f>
        <v>2</v>
      </c>
      <c r="AA110" s="7">
        <v>91</v>
      </c>
    </row>
    <row r="111" spans="1:27">
      <c r="A111" s="7">
        <f t="shared" si="1"/>
        <v>91</v>
      </c>
      <c r="B111" s="8" t="s">
        <v>89</v>
      </c>
      <c r="C111" s="37" t="s">
        <v>17</v>
      </c>
      <c r="D111" s="42">
        <v>16779</v>
      </c>
      <c r="E111" s="40">
        <f xml:space="preserve"> DATEDIF(D111,$A$7,"y")</f>
        <v>73</v>
      </c>
      <c r="F111" s="38">
        <v>84</v>
      </c>
      <c r="G111" s="11">
        <v>0.5</v>
      </c>
      <c r="H111" s="10">
        <v>86</v>
      </c>
      <c r="I111" s="11">
        <v>0.5</v>
      </c>
      <c r="J111" s="38">
        <v>86</v>
      </c>
      <c r="K111" s="11">
        <v>0.5</v>
      </c>
      <c r="L111" s="10"/>
      <c r="M111" s="11"/>
      <c r="N111" s="10"/>
      <c r="O111" s="11"/>
      <c r="P111" s="10">
        <v>84</v>
      </c>
      <c r="Q111" s="11">
        <v>0.5</v>
      </c>
      <c r="R111" s="10"/>
      <c r="S111" s="11"/>
      <c r="T111" s="10"/>
      <c r="U111" s="11"/>
      <c r="V111" s="10"/>
      <c r="W111" s="11"/>
      <c r="X111" s="10"/>
      <c r="Y111" s="11"/>
      <c r="Z111" s="12">
        <f>SUM(G111,I111+K111+M111+O111+S111+Q111+U111+W111+Y111)</f>
        <v>2</v>
      </c>
      <c r="AA111" s="7">
        <v>91</v>
      </c>
    </row>
    <row r="112" spans="1:27">
      <c r="A112" s="7">
        <f t="shared" si="1"/>
        <v>101</v>
      </c>
      <c r="B112" s="8" t="s">
        <v>257</v>
      </c>
      <c r="C112" s="37" t="s">
        <v>17</v>
      </c>
      <c r="D112" s="42">
        <v>16781</v>
      </c>
      <c r="E112" s="40">
        <f xml:space="preserve"> DATEDIF(D112,$A$7,"y")</f>
        <v>73</v>
      </c>
      <c r="F112" s="38"/>
      <c r="G112" s="11"/>
      <c r="H112" s="10">
        <v>77</v>
      </c>
      <c r="I112" s="11">
        <v>0.5</v>
      </c>
      <c r="J112" s="38">
        <v>80</v>
      </c>
      <c r="K112" s="11">
        <v>0.5</v>
      </c>
      <c r="L112" s="10"/>
      <c r="M112" s="11"/>
      <c r="N112" s="10"/>
      <c r="O112" s="11"/>
      <c r="P112" s="10"/>
      <c r="Q112" s="11"/>
      <c r="R112" s="10"/>
      <c r="S112" s="11"/>
      <c r="T112" s="10">
        <v>151</v>
      </c>
      <c r="U112" s="11">
        <v>0.65</v>
      </c>
      <c r="V112" s="10"/>
      <c r="W112" s="11"/>
      <c r="X112" s="10"/>
      <c r="Y112" s="11"/>
      <c r="Z112" s="12">
        <f>SUM(G112,I112+K112+M112+O112+S112+Q112+U112+W112+Y112)</f>
        <v>1.65</v>
      </c>
      <c r="AA112" s="7">
        <v>101</v>
      </c>
    </row>
    <row r="113" spans="1:27">
      <c r="A113" s="7">
        <f t="shared" si="1"/>
        <v>101</v>
      </c>
      <c r="B113" s="8" t="s">
        <v>129</v>
      </c>
      <c r="C113" s="37" t="s">
        <v>17</v>
      </c>
      <c r="D113" s="42">
        <v>19662</v>
      </c>
      <c r="E113" s="40">
        <f xml:space="preserve"> DATEDIF(D113,$A$7,"y")</f>
        <v>65</v>
      </c>
      <c r="F113" s="38">
        <v>76</v>
      </c>
      <c r="G113" s="11">
        <v>0.5</v>
      </c>
      <c r="H113" s="10"/>
      <c r="I113" s="11"/>
      <c r="J113" s="38"/>
      <c r="K113" s="11"/>
      <c r="L113" s="10"/>
      <c r="M113" s="11"/>
      <c r="N113" s="10"/>
      <c r="O113" s="11"/>
      <c r="P113" s="10">
        <v>86</v>
      </c>
      <c r="Q113" s="11">
        <v>0.5</v>
      </c>
      <c r="R113" s="10"/>
      <c r="S113" s="11"/>
      <c r="T113" s="10">
        <v>155</v>
      </c>
      <c r="U113" s="11">
        <v>0.65</v>
      </c>
      <c r="V113" s="10"/>
      <c r="W113" s="11"/>
      <c r="X113" s="10"/>
      <c r="Y113" s="11"/>
      <c r="Z113" s="12">
        <f>SUM(G113,I113+K113+M113+O113+S113+Q113+U113+W113+Y113)</f>
        <v>1.65</v>
      </c>
      <c r="AA113" s="7">
        <v>101</v>
      </c>
    </row>
    <row r="114" spans="1:27">
      <c r="A114" s="7">
        <f t="shared" si="1"/>
        <v>101</v>
      </c>
      <c r="B114" s="8" t="s">
        <v>304</v>
      </c>
      <c r="C114" s="37" t="s">
        <v>13</v>
      </c>
      <c r="D114" s="42">
        <v>26163</v>
      </c>
      <c r="E114" s="40">
        <f xml:space="preserve"> DATEDIF(D114,$A$7,"y")</f>
        <v>47</v>
      </c>
      <c r="F114" s="38"/>
      <c r="G114" s="11"/>
      <c r="H114" s="10"/>
      <c r="I114" s="11"/>
      <c r="J114" s="38">
        <v>83</v>
      </c>
      <c r="K114" s="11">
        <v>0.5</v>
      </c>
      <c r="L114" s="10">
        <v>79</v>
      </c>
      <c r="M114" s="11">
        <v>0.5</v>
      </c>
      <c r="N114" s="10"/>
      <c r="O114" s="11"/>
      <c r="P114" s="10"/>
      <c r="Q114" s="11"/>
      <c r="R114" s="10"/>
      <c r="S114" s="11"/>
      <c r="T114" s="10">
        <v>156</v>
      </c>
      <c r="U114" s="11">
        <v>0.65</v>
      </c>
      <c r="V114" s="10"/>
      <c r="W114" s="11"/>
      <c r="X114" s="10"/>
      <c r="Y114" s="11"/>
      <c r="Z114" s="12">
        <f>SUM(G114,I114+K114+M114+O114+S114+Q114+U114+W114+Y114)</f>
        <v>1.65</v>
      </c>
      <c r="AA114" s="7">
        <v>101</v>
      </c>
    </row>
    <row r="115" spans="1:27">
      <c r="A115" s="7">
        <f t="shared" si="1"/>
        <v>101</v>
      </c>
      <c r="B115" s="8" t="s">
        <v>384</v>
      </c>
      <c r="C115" s="37" t="s">
        <v>13</v>
      </c>
      <c r="D115" s="42">
        <v>21554</v>
      </c>
      <c r="E115" s="40">
        <f xml:space="preserve"> DATEDIF(D115,$A$7,"y")</f>
        <v>60</v>
      </c>
      <c r="F115" s="38"/>
      <c r="G115" s="11"/>
      <c r="H115" s="10"/>
      <c r="I115" s="11"/>
      <c r="J115" s="38"/>
      <c r="K115" s="11"/>
      <c r="L115" s="69">
        <v>87.3</v>
      </c>
      <c r="M115" s="11">
        <v>0.5</v>
      </c>
      <c r="N115" s="10">
        <v>87</v>
      </c>
      <c r="O115" s="11">
        <v>0.5</v>
      </c>
      <c r="P115" s="10"/>
      <c r="Q115" s="11"/>
      <c r="R115" s="10"/>
      <c r="S115" s="11"/>
      <c r="T115" s="10">
        <v>156</v>
      </c>
      <c r="U115" s="11">
        <v>0.65</v>
      </c>
      <c r="V115" s="10"/>
      <c r="W115" s="11"/>
      <c r="X115" s="10"/>
      <c r="Y115" s="11"/>
      <c r="Z115" s="12">
        <f>SUM(G115,I115+K115+M115+O115+S115+Q115+U115+W115+Y115)</f>
        <v>1.65</v>
      </c>
      <c r="AA115" s="7">
        <v>101</v>
      </c>
    </row>
    <row r="116" spans="1:27">
      <c r="A116" s="7">
        <f t="shared" si="1"/>
        <v>101</v>
      </c>
      <c r="B116" s="8" t="s">
        <v>440</v>
      </c>
      <c r="C116" s="37" t="s">
        <v>13</v>
      </c>
      <c r="D116" s="42">
        <v>23497</v>
      </c>
      <c r="E116" s="40">
        <f xml:space="preserve"> DATEDIF(D116,$A$7,"y")</f>
        <v>54</v>
      </c>
      <c r="F116" s="38"/>
      <c r="G116" s="11"/>
      <c r="H116" s="10"/>
      <c r="I116" s="11"/>
      <c r="J116" s="38"/>
      <c r="K116" s="11"/>
      <c r="L116" s="10"/>
      <c r="M116" s="11"/>
      <c r="N116" s="10">
        <v>89</v>
      </c>
      <c r="O116" s="11">
        <v>0.5</v>
      </c>
      <c r="P116" s="10"/>
      <c r="Q116" s="11"/>
      <c r="R116" s="10">
        <v>92</v>
      </c>
      <c r="S116" s="11">
        <v>0.5</v>
      </c>
      <c r="T116" s="10">
        <v>162</v>
      </c>
      <c r="U116" s="11">
        <v>0.65</v>
      </c>
      <c r="V116" s="10"/>
      <c r="W116" s="11"/>
      <c r="X116" s="10"/>
      <c r="Y116" s="11"/>
      <c r="Z116" s="12">
        <f>SUM(G116,I116+K116+M116+O116+S116+Q116+U116+W116+Y116)</f>
        <v>1.65</v>
      </c>
      <c r="AA116" s="7">
        <v>101</v>
      </c>
    </row>
    <row r="117" spans="1:27">
      <c r="A117" s="7">
        <f t="shared" si="1"/>
        <v>106</v>
      </c>
      <c r="B117" s="8" t="s">
        <v>495</v>
      </c>
      <c r="C117" s="37" t="s">
        <v>32</v>
      </c>
      <c r="D117" s="42">
        <v>22630</v>
      </c>
      <c r="E117" s="40">
        <f xml:space="preserve"> DATEDIF(D117,$A$7,"y")</f>
        <v>57</v>
      </c>
      <c r="F117" s="38"/>
      <c r="G117" s="11"/>
      <c r="H117" s="10"/>
      <c r="I117" s="11"/>
      <c r="J117" s="38"/>
      <c r="K117" s="11"/>
      <c r="L117" s="10"/>
      <c r="M117" s="11"/>
      <c r="N117" s="10"/>
      <c r="O117" s="11"/>
      <c r="P117" s="10"/>
      <c r="Q117" s="11"/>
      <c r="R117" s="10">
        <v>85</v>
      </c>
      <c r="S117" s="11">
        <v>0.5</v>
      </c>
      <c r="T117" s="10">
        <v>150</v>
      </c>
      <c r="U117" s="11">
        <v>1</v>
      </c>
      <c r="V117" s="10"/>
      <c r="W117" s="11"/>
      <c r="X117" s="10"/>
      <c r="Y117" s="11"/>
      <c r="Z117" s="12">
        <f>SUM(G117,I117+K117+M117+O117+S117+Q117+U117+W117+Y117)</f>
        <v>1.5</v>
      </c>
      <c r="AA117" s="7">
        <v>106</v>
      </c>
    </row>
    <row r="118" spans="1:27">
      <c r="A118" s="7">
        <f t="shared" si="1"/>
        <v>106</v>
      </c>
      <c r="B118" s="8" t="s">
        <v>187</v>
      </c>
      <c r="C118" s="37" t="s">
        <v>11</v>
      </c>
      <c r="D118" s="42">
        <v>21392</v>
      </c>
      <c r="E118" s="40">
        <f xml:space="preserve"> DATEDIF(D118,$A$7,"y")</f>
        <v>60</v>
      </c>
      <c r="F118" s="38">
        <v>74</v>
      </c>
      <c r="G118" s="11">
        <v>0.5</v>
      </c>
      <c r="H118" s="10"/>
      <c r="I118" s="11"/>
      <c r="J118" s="38"/>
      <c r="K118" s="11"/>
      <c r="L118" s="10">
        <v>76</v>
      </c>
      <c r="M118" s="11">
        <v>1</v>
      </c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>SUM(G118,I118+K118+M118+O118+S118+Q118+U118+W118+Y118)</f>
        <v>1.5</v>
      </c>
      <c r="AA118" s="7">
        <v>106</v>
      </c>
    </row>
    <row r="119" spans="1:27">
      <c r="A119" s="7">
        <f t="shared" si="1"/>
        <v>106</v>
      </c>
      <c r="B119" s="8" t="s">
        <v>277</v>
      </c>
      <c r="C119" s="37" t="s">
        <v>33</v>
      </c>
      <c r="D119" s="42">
        <v>24585</v>
      </c>
      <c r="E119" s="40">
        <f xml:space="preserve"> DATEDIF(D119,$A$7,"y")</f>
        <v>51</v>
      </c>
      <c r="F119" s="38"/>
      <c r="G119" s="11"/>
      <c r="H119" s="10">
        <v>79</v>
      </c>
      <c r="I119" s="11">
        <v>0.5</v>
      </c>
      <c r="J119" s="38">
        <v>91</v>
      </c>
      <c r="K119" s="11">
        <v>0.5</v>
      </c>
      <c r="L119" s="69">
        <v>95.3</v>
      </c>
      <c r="M119" s="11">
        <v>0.5</v>
      </c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>SUM(G119,I119+K119+M119+O119+S119+Q119+U119+W119+Y119)</f>
        <v>1.5</v>
      </c>
      <c r="AA119" s="7">
        <v>106</v>
      </c>
    </row>
    <row r="120" spans="1:27">
      <c r="A120" s="7">
        <f t="shared" si="1"/>
        <v>106</v>
      </c>
      <c r="B120" s="8" t="s">
        <v>206</v>
      </c>
      <c r="C120" s="37" t="s">
        <v>12</v>
      </c>
      <c r="D120" s="42">
        <v>21932</v>
      </c>
      <c r="E120" s="40">
        <f xml:space="preserve"> DATEDIF(D120,$A$7,"y")</f>
        <v>59</v>
      </c>
      <c r="F120" s="38">
        <v>92</v>
      </c>
      <c r="G120" s="11">
        <v>0.5</v>
      </c>
      <c r="H120" s="10">
        <v>88</v>
      </c>
      <c r="I120" s="11">
        <v>0.5</v>
      </c>
      <c r="J120" s="38"/>
      <c r="K120" s="11"/>
      <c r="L120" s="10"/>
      <c r="M120" s="11"/>
      <c r="N120" s="10">
        <v>85</v>
      </c>
      <c r="O120" s="11">
        <v>0.5</v>
      </c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>SUM(G120,I120+K120+M120+O120+S120+Q120+U120+W120+Y120)</f>
        <v>1.5</v>
      </c>
      <c r="AA120" s="7">
        <v>106</v>
      </c>
    </row>
    <row r="121" spans="1:27">
      <c r="A121" s="7">
        <f t="shared" si="1"/>
        <v>106</v>
      </c>
      <c r="B121" s="8" t="s">
        <v>143</v>
      </c>
      <c r="C121" s="37" t="s">
        <v>12</v>
      </c>
      <c r="D121" s="42">
        <v>22419</v>
      </c>
      <c r="E121" s="40">
        <f xml:space="preserve"> DATEDIF(D121,$A$7,"y")</f>
        <v>57</v>
      </c>
      <c r="F121" s="38">
        <v>77</v>
      </c>
      <c r="G121" s="11">
        <v>0.5</v>
      </c>
      <c r="H121" s="10"/>
      <c r="I121" s="11"/>
      <c r="J121" s="38"/>
      <c r="K121" s="11"/>
      <c r="L121" s="10">
        <v>84</v>
      </c>
      <c r="M121" s="11">
        <v>0.5</v>
      </c>
      <c r="N121" s="10"/>
      <c r="O121" s="11"/>
      <c r="P121" s="10">
        <v>78</v>
      </c>
      <c r="Q121" s="11">
        <v>0.5</v>
      </c>
      <c r="R121" s="10"/>
      <c r="S121" s="11"/>
      <c r="T121" s="10"/>
      <c r="U121" s="11"/>
      <c r="V121" s="10"/>
      <c r="W121" s="11"/>
      <c r="X121" s="10"/>
      <c r="Y121" s="11"/>
      <c r="Z121" s="12">
        <f>SUM(G121,I121+K121+M121+O121+S121+Q121+U121+W121+Y121)</f>
        <v>1.5</v>
      </c>
      <c r="AA121" s="7">
        <v>106</v>
      </c>
    </row>
    <row r="122" spans="1:27">
      <c r="A122" s="7">
        <f t="shared" si="1"/>
        <v>106</v>
      </c>
      <c r="B122" s="8" t="s">
        <v>266</v>
      </c>
      <c r="C122" s="37" t="s">
        <v>14</v>
      </c>
      <c r="D122" s="42">
        <v>19806</v>
      </c>
      <c r="E122" s="40">
        <f xml:space="preserve"> DATEDIF(D122,$A$7,"y")</f>
        <v>65</v>
      </c>
      <c r="F122" s="38"/>
      <c r="G122" s="11"/>
      <c r="H122" s="10">
        <v>82</v>
      </c>
      <c r="I122" s="11">
        <v>0.5</v>
      </c>
      <c r="J122" s="38"/>
      <c r="K122" s="11"/>
      <c r="L122" s="10"/>
      <c r="M122" s="11"/>
      <c r="N122" s="10">
        <v>76</v>
      </c>
      <c r="O122" s="11">
        <v>0.5</v>
      </c>
      <c r="P122" s="10">
        <v>81</v>
      </c>
      <c r="Q122" s="11">
        <v>0.5</v>
      </c>
      <c r="R122" s="10"/>
      <c r="S122" s="11"/>
      <c r="T122" s="10"/>
      <c r="U122" s="11"/>
      <c r="V122" s="10"/>
      <c r="W122" s="11"/>
      <c r="X122" s="10"/>
      <c r="Y122" s="11"/>
      <c r="Z122" s="12">
        <f>SUM(G122,I122+K122+M122+O122+S122+Q122+U122+W122+Y122)</f>
        <v>1.5</v>
      </c>
      <c r="AA122" s="7">
        <v>106</v>
      </c>
    </row>
    <row r="123" spans="1:27">
      <c r="A123" s="7">
        <f t="shared" si="1"/>
        <v>106</v>
      </c>
      <c r="B123" s="8" t="s">
        <v>207</v>
      </c>
      <c r="C123" s="37" t="s">
        <v>11</v>
      </c>
      <c r="D123" s="42">
        <v>20219</v>
      </c>
      <c r="E123" s="40">
        <f xml:space="preserve"> DATEDIF(D123,$A$7,"y")</f>
        <v>63</v>
      </c>
      <c r="F123" s="38">
        <v>90</v>
      </c>
      <c r="G123" s="11">
        <v>0.5</v>
      </c>
      <c r="H123" s="10"/>
      <c r="I123" s="11"/>
      <c r="J123" s="38"/>
      <c r="K123" s="11"/>
      <c r="L123" s="10"/>
      <c r="M123" s="11"/>
      <c r="N123" s="10">
        <v>83</v>
      </c>
      <c r="O123" s="11">
        <v>0.5</v>
      </c>
      <c r="P123" s="10">
        <v>80</v>
      </c>
      <c r="Q123" s="11">
        <v>0.5</v>
      </c>
      <c r="R123" s="10"/>
      <c r="S123" s="11"/>
      <c r="T123" s="10"/>
      <c r="U123" s="11"/>
      <c r="V123" s="10"/>
      <c r="W123" s="11"/>
      <c r="X123" s="10"/>
      <c r="Y123" s="11"/>
      <c r="Z123" s="12">
        <f>SUM(G123,I123+K123+M123+O123+S123+Q123+U123+W123+Y123)</f>
        <v>1.5</v>
      </c>
      <c r="AA123" s="7">
        <v>106</v>
      </c>
    </row>
    <row r="124" spans="1:27">
      <c r="A124" s="7">
        <f t="shared" si="1"/>
        <v>106</v>
      </c>
      <c r="B124" s="8" t="s">
        <v>169</v>
      </c>
      <c r="C124" s="37" t="s">
        <v>11</v>
      </c>
      <c r="D124" s="42">
        <v>21383</v>
      </c>
      <c r="E124" s="40">
        <f xml:space="preserve"> DATEDIF(D124,$A$7,"y")</f>
        <v>60</v>
      </c>
      <c r="F124" s="38">
        <v>77</v>
      </c>
      <c r="G124" s="11">
        <v>0.5</v>
      </c>
      <c r="H124" s="10"/>
      <c r="I124" s="11"/>
      <c r="J124" s="38"/>
      <c r="K124" s="11"/>
      <c r="L124" s="69">
        <v>76.3</v>
      </c>
      <c r="M124" s="11">
        <v>0.5</v>
      </c>
      <c r="N124" s="10">
        <v>86</v>
      </c>
      <c r="O124" s="11">
        <v>0.5</v>
      </c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>SUM(G124,I124+K124+M124+O124+S124+Q124+U124+W124+Y124)</f>
        <v>1.5</v>
      </c>
      <c r="AA124" s="7">
        <v>106</v>
      </c>
    </row>
    <row r="125" spans="1:27">
      <c r="A125" s="7">
        <f t="shared" si="1"/>
        <v>106</v>
      </c>
      <c r="B125" s="8" t="s">
        <v>222</v>
      </c>
      <c r="C125" s="37" t="s">
        <v>223</v>
      </c>
      <c r="D125" s="42">
        <v>22466</v>
      </c>
      <c r="E125" s="40">
        <f xml:space="preserve"> DATEDIF(D125,$A$7,"y")</f>
        <v>57</v>
      </c>
      <c r="F125" s="38"/>
      <c r="G125" s="11"/>
      <c r="H125" s="10">
        <v>77</v>
      </c>
      <c r="I125" s="11">
        <v>0.5</v>
      </c>
      <c r="J125" s="38"/>
      <c r="K125" s="11"/>
      <c r="L125" s="10">
        <v>79</v>
      </c>
      <c r="M125" s="11">
        <v>0.5</v>
      </c>
      <c r="N125" s="10">
        <v>79</v>
      </c>
      <c r="O125" s="11">
        <v>0.5</v>
      </c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>SUM(G125,I125+K125+M125+O125+S125+Q125+U125+W125+Y125)</f>
        <v>1.5</v>
      </c>
      <c r="AA125" s="7">
        <v>106</v>
      </c>
    </row>
    <row r="126" spans="1:27">
      <c r="A126" s="7">
        <f t="shared" si="1"/>
        <v>106</v>
      </c>
      <c r="B126" s="8" t="s">
        <v>251</v>
      </c>
      <c r="C126" s="37" t="s">
        <v>14</v>
      </c>
      <c r="D126" s="42">
        <v>22845</v>
      </c>
      <c r="E126" s="40">
        <f xml:space="preserve"> DATEDIF(D126,$A$7,"y")</f>
        <v>56</v>
      </c>
      <c r="F126" s="38"/>
      <c r="G126" s="11"/>
      <c r="H126" s="10">
        <v>78</v>
      </c>
      <c r="I126" s="11">
        <v>0.5</v>
      </c>
      <c r="J126" s="38">
        <v>79</v>
      </c>
      <c r="K126" s="11">
        <v>0.5</v>
      </c>
      <c r="L126" s="10"/>
      <c r="M126" s="11"/>
      <c r="N126" s="10">
        <v>86</v>
      </c>
      <c r="O126" s="11">
        <v>0.5</v>
      </c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>SUM(G126,I126+K126+M126+O126+S126+Q126+U126+W126+Y126)</f>
        <v>1.5</v>
      </c>
      <c r="AA126" s="7">
        <v>106</v>
      </c>
    </row>
    <row r="127" spans="1:27">
      <c r="A127" s="7">
        <f t="shared" si="1"/>
        <v>106</v>
      </c>
      <c r="B127" s="8" t="s">
        <v>163</v>
      </c>
      <c r="C127" s="37" t="s">
        <v>33</v>
      </c>
      <c r="D127" s="42">
        <v>26082</v>
      </c>
      <c r="E127" s="40">
        <f xml:space="preserve"> DATEDIF(D127,$A$7,"y")</f>
        <v>47</v>
      </c>
      <c r="F127" s="38">
        <v>77</v>
      </c>
      <c r="G127" s="11">
        <v>0.5</v>
      </c>
      <c r="H127" s="10"/>
      <c r="I127" s="11"/>
      <c r="J127" s="38">
        <v>77</v>
      </c>
      <c r="K127" s="11">
        <v>0.5</v>
      </c>
      <c r="L127" s="10"/>
      <c r="M127" s="11"/>
      <c r="N127" s="10">
        <v>76</v>
      </c>
      <c r="O127" s="11">
        <v>0.5</v>
      </c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>SUM(G127,I127+K127+M127+O127+S127+Q127+U127+W127+Y127)</f>
        <v>1.5</v>
      </c>
      <c r="AA127" s="7">
        <v>106</v>
      </c>
    </row>
    <row r="128" spans="1:27">
      <c r="A128" s="7">
        <f t="shared" si="1"/>
        <v>106</v>
      </c>
      <c r="B128" s="8" t="s">
        <v>325</v>
      </c>
      <c r="C128" s="37" t="s">
        <v>33</v>
      </c>
      <c r="D128" s="42">
        <v>19717</v>
      </c>
      <c r="E128" s="40">
        <f xml:space="preserve"> DATEDIF(D128,$A$7,"y")</f>
        <v>65</v>
      </c>
      <c r="F128" s="38"/>
      <c r="G128" s="11"/>
      <c r="H128" s="10"/>
      <c r="I128" s="11"/>
      <c r="J128" s="38">
        <v>85</v>
      </c>
      <c r="K128" s="11">
        <v>0.5</v>
      </c>
      <c r="L128" s="10"/>
      <c r="M128" s="11"/>
      <c r="N128" s="10">
        <v>77</v>
      </c>
      <c r="O128" s="11">
        <v>0.5</v>
      </c>
      <c r="P128" s="10">
        <v>82</v>
      </c>
      <c r="Q128" s="11">
        <v>0.5</v>
      </c>
      <c r="R128" s="10"/>
      <c r="S128" s="11"/>
      <c r="T128" s="10"/>
      <c r="U128" s="11"/>
      <c r="V128" s="10"/>
      <c r="W128" s="11"/>
      <c r="X128" s="10"/>
      <c r="Y128" s="11"/>
      <c r="Z128" s="12">
        <f>SUM(G128,I128+K128+M128+O128+S128+Q128+U128+W128+Y128)</f>
        <v>1.5</v>
      </c>
      <c r="AA128" s="7">
        <v>106</v>
      </c>
    </row>
    <row r="129" spans="1:27">
      <c r="A129" s="7">
        <f t="shared" si="1"/>
        <v>106</v>
      </c>
      <c r="B129" s="8" t="s">
        <v>140</v>
      </c>
      <c r="C129" s="37" t="s">
        <v>11</v>
      </c>
      <c r="D129" s="42">
        <v>26007</v>
      </c>
      <c r="E129" s="40">
        <f xml:space="preserve"> DATEDIF(D129,$A$7,"y")</f>
        <v>48</v>
      </c>
      <c r="F129" s="38">
        <v>80</v>
      </c>
      <c r="G129" s="11">
        <v>0.5</v>
      </c>
      <c r="H129" s="10">
        <v>78</v>
      </c>
      <c r="I129" s="11">
        <v>0.5</v>
      </c>
      <c r="J129" s="38"/>
      <c r="K129" s="11"/>
      <c r="L129" s="10"/>
      <c r="M129" s="11"/>
      <c r="N129" s="10">
        <v>78</v>
      </c>
      <c r="O129" s="11">
        <v>0.5</v>
      </c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>SUM(G129,I129+K129+M129+O129+S129+Q129+U129+W129+Y129)</f>
        <v>1.5</v>
      </c>
      <c r="AA129" s="7">
        <v>106</v>
      </c>
    </row>
    <row r="130" spans="1:27">
      <c r="A130" s="7">
        <f t="shared" si="1"/>
        <v>106</v>
      </c>
      <c r="B130" s="8" t="s">
        <v>153</v>
      </c>
      <c r="C130" s="37" t="s">
        <v>18</v>
      </c>
      <c r="D130" s="42">
        <v>23903</v>
      </c>
      <c r="E130" s="40">
        <f xml:space="preserve"> DATEDIF(D130,$A$7,"y")</f>
        <v>53</v>
      </c>
      <c r="F130" s="38">
        <v>83</v>
      </c>
      <c r="G130" s="11">
        <v>0.5</v>
      </c>
      <c r="H130" s="10"/>
      <c r="I130" s="11"/>
      <c r="J130" s="38"/>
      <c r="K130" s="11"/>
      <c r="L130" s="10"/>
      <c r="M130" s="11"/>
      <c r="N130" s="10">
        <v>80</v>
      </c>
      <c r="O130" s="11">
        <v>0.5</v>
      </c>
      <c r="P130" s="10"/>
      <c r="Q130" s="11"/>
      <c r="R130" s="10">
        <v>85</v>
      </c>
      <c r="S130" s="11">
        <v>0.5</v>
      </c>
      <c r="T130" s="10"/>
      <c r="U130" s="11"/>
      <c r="V130" s="10"/>
      <c r="W130" s="11"/>
      <c r="X130" s="10"/>
      <c r="Y130" s="11"/>
      <c r="Z130" s="12">
        <f>SUM(G130,I130+K130+M130+O130+S130+Q130+U130+W130+Y130)</f>
        <v>1.5</v>
      </c>
      <c r="AA130" s="7">
        <v>106</v>
      </c>
    </row>
    <row r="131" spans="1:27">
      <c r="A131" s="7">
        <f t="shared" si="1"/>
        <v>106</v>
      </c>
      <c r="B131" s="8" t="s">
        <v>290</v>
      </c>
      <c r="C131" s="37" t="s">
        <v>17</v>
      </c>
      <c r="D131" s="42">
        <v>22524</v>
      </c>
      <c r="E131" s="40">
        <f xml:space="preserve"> DATEDIF(D131,$A$7,"y")</f>
        <v>57</v>
      </c>
      <c r="F131" s="38"/>
      <c r="G131" s="11"/>
      <c r="H131" s="10">
        <v>82</v>
      </c>
      <c r="I131" s="11">
        <v>0.5</v>
      </c>
      <c r="J131" s="38">
        <v>78</v>
      </c>
      <c r="K131" s="11">
        <v>0.5</v>
      </c>
      <c r="L131" s="10">
        <v>77</v>
      </c>
      <c r="M131" s="11">
        <v>0.5</v>
      </c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>SUM(G131,I131+K131+M131+O131+S131+Q131+U131+W131+Y131)</f>
        <v>1.5</v>
      </c>
      <c r="AA131" s="7">
        <v>106</v>
      </c>
    </row>
    <row r="132" spans="1:27">
      <c r="A132" s="7">
        <f t="shared" si="1"/>
        <v>106</v>
      </c>
      <c r="B132" s="8" t="s">
        <v>350</v>
      </c>
      <c r="C132" s="37" t="s">
        <v>59</v>
      </c>
      <c r="D132" s="42">
        <v>24268</v>
      </c>
      <c r="E132" s="40">
        <f xml:space="preserve"> DATEDIF(D132,$A$7,"y")</f>
        <v>52</v>
      </c>
      <c r="F132" s="38"/>
      <c r="G132" s="11"/>
      <c r="H132" s="10"/>
      <c r="I132" s="11"/>
      <c r="J132" s="38"/>
      <c r="K132" s="11"/>
      <c r="L132" s="10">
        <v>76</v>
      </c>
      <c r="M132" s="11">
        <v>1</v>
      </c>
      <c r="N132" s="10"/>
      <c r="O132" s="11"/>
      <c r="P132" s="10">
        <v>91</v>
      </c>
      <c r="Q132" s="11">
        <v>0.5</v>
      </c>
      <c r="R132" s="10"/>
      <c r="S132" s="11"/>
      <c r="T132" s="10"/>
      <c r="U132" s="11"/>
      <c r="V132" s="10"/>
      <c r="W132" s="11"/>
      <c r="X132" s="10"/>
      <c r="Y132" s="11"/>
      <c r="Z132" s="12">
        <f>SUM(G132,I132+K132+M132+O132+S132+Q132+U132+W132+Y132)</f>
        <v>1.5</v>
      </c>
      <c r="AA132" s="7">
        <v>106</v>
      </c>
    </row>
    <row r="133" spans="1:27">
      <c r="A133" s="7">
        <f t="shared" si="1"/>
        <v>106</v>
      </c>
      <c r="B133" s="8" t="s">
        <v>273</v>
      </c>
      <c r="C133" s="37" t="s">
        <v>18</v>
      </c>
      <c r="D133" s="42">
        <v>24521</v>
      </c>
      <c r="E133" s="40">
        <f xml:space="preserve"> DATEDIF(D133,$A$7,"y")</f>
        <v>52</v>
      </c>
      <c r="F133" s="38"/>
      <c r="G133" s="11"/>
      <c r="H133" s="10">
        <v>83</v>
      </c>
      <c r="I133" s="11">
        <v>0.5</v>
      </c>
      <c r="J133" s="38"/>
      <c r="K133" s="11"/>
      <c r="L133" s="69">
        <v>83.3</v>
      </c>
      <c r="M133" s="11">
        <v>0.5</v>
      </c>
      <c r="N133" s="10">
        <v>81</v>
      </c>
      <c r="O133" s="11">
        <v>0.5</v>
      </c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2">
        <f>SUM(G133,I133+K133+M133+O133+S133+Q133+U133+W133+Y133)</f>
        <v>1.5</v>
      </c>
      <c r="AA133" s="7">
        <v>106</v>
      </c>
    </row>
    <row r="134" spans="1:27">
      <c r="A134" s="7">
        <f t="shared" si="1"/>
        <v>106</v>
      </c>
      <c r="B134" s="8" t="s">
        <v>188</v>
      </c>
      <c r="C134" s="37" t="s">
        <v>12</v>
      </c>
      <c r="D134" s="42">
        <v>21916</v>
      </c>
      <c r="E134" s="40">
        <f xml:space="preserve"> DATEDIF(D134,$A$7,"y")</f>
        <v>59</v>
      </c>
      <c r="F134" s="38">
        <v>91</v>
      </c>
      <c r="G134" s="11">
        <v>0.5</v>
      </c>
      <c r="H134" s="10"/>
      <c r="I134" s="11"/>
      <c r="J134" s="38"/>
      <c r="K134" s="11"/>
      <c r="L134" s="69">
        <v>85.3</v>
      </c>
      <c r="M134" s="11">
        <v>0.5</v>
      </c>
      <c r="N134" s="10"/>
      <c r="O134" s="11"/>
      <c r="P134" s="10">
        <v>81</v>
      </c>
      <c r="Q134" s="11">
        <v>0.5</v>
      </c>
      <c r="R134" s="10"/>
      <c r="S134" s="11"/>
      <c r="T134" s="10"/>
      <c r="U134" s="11"/>
      <c r="V134" s="10"/>
      <c r="W134" s="11"/>
      <c r="X134" s="10"/>
      <c r="Y134" s="11"/>
      <c r="Z134" s="12">
        <f>SUM(G134,I134+K134+M134+O134+S134+Q134+U134+W134+Y134)</f>
        <v>1.5</v>
      </c>
      <c r="AA134" s="7">
        <v>106</v>
      </c>
    </row>
    <row r="135" spans="1:27">
      <c r="A135" s="7">
        <f t="shared" si="1"/>
        <v>106</v>
      </c>
      <c r="B135" s="8" t="s">
        <v>184</v>
      </c>
      <c r="C135" s="37" t="s">
        <v>70</v>
      </c>
      <c r="D135" s="42">
        <v>26516</v>
      </c>
      <c r="E135" s="40">
        <f xml:space="preserve"> DATEDIF(D135,$A$7,"y")</f>
        <v>46</v>
      </c>
      <c r="F135" s="38">
        <v>82</v>
      </c>
      <c r="G135" s="11">
        <v>0.5</v>
      </c>
      <c r="H135" s="10">
        <v>78</v>
      </c>
      <c r="I135" s="11">
        <v>0.5</v>
      </c>
      <c r="J135" s="38">
        <v>81</v>
      </c>
      <c r="K135" s="11">
        <v>0.5</v>
      </c>
      <c r="L135" s="10"/>
      <c r="M135" s="11"/>
      <c r="N135" s="10"/>
      <c r="O135" s="11"/>
      <c r="P135" s="10"/>
      <c r="Q135" s="11"/>
      <c r="R135" s="10"/>
      <c r="S135" s="11"/>
      <c r="T135" s="10"/>
      <c r="U135" s="11"/>
      <c r="V135" s="10"/>
      <c r="W135" s="11"/>
      <c r="X135" s="10"/>
      <c r="Y135" s="11"/>
      <c r="Z135" s="12">
        <f>SUM(G135,I135+K135+M135+O135+S135+Q135+U135+W135+Y135)</f>
        <v>1.5</v>
      </c>
      <c r="AA135" s="7">
        <v>106</v>
      </c>
    </row>
    <row r="136" spans="1:27">
      <c r="A136" s="7">
        <f t="shared" si="1"/>
        <v>125</v>
      </c>
      <c r="B136" s="8" t="s">
        <v>328</v>
      </c>
      <c r="C136" s="37" t="s">
        <v>33</v>
      </c>
      <c r="D136" s="42">
        <v>22945</v>
      </c>
      <c r="E136" s="40">
        <f xml:space="preserve"> DATEDIF(D136,$A$7,"y")</f>
        <v>56</v>
      </c>
      <c r="F136" s="38"/>
      <c r="G136" s="11"/>
      <c r="H136" s="10"/>
      <c r="I136" s="11"/>
      <c r="J136" s="38">
        <v>78</v>
      </c>
      <c r="K136" s="11">
        <v>0.5</v>
      </c>
      <c r="L136" s="10"/>
      <c r="M136" s="11"/>
      <c r="N136" s="10"/>
      <c r="O136" s="11"/>
      <c r="P136" s="10"/>
      <c r="Q136" s="11"/>
      <c r="R136" s="10"/>
      <c r="S136" s="11"/>
      <c r="T136" s="10">
        <v>153</v>
      </c>
      <c r="U136" s="11">
        <v>0.65</v>
      </c>
      <c r="V136" s="10"/>
      <c r="W136" s="11"/>
      <c r="X136" s="10"/>
      <c r="Y136" s="11"/>
      <c r="Z136" s="12">
        <f>SUM(G136,I136+K136+M136+O136+S136+Q136+U136+W136+Y136)</f>
        <v>1.1499999999999999</v>
      </c>
      <c r="AA136" s="7">
        <v>125</v>
      </c>
    </row>
    <row r="137" spans="1:27">
      <c r="A137" s="7">
        <f t="shared" si="1"/>
        <v>125</v>
      </c>
      <c r="B137" s="8" t="s">
        <v>463</v>
      </c>
      <c r="C137" s="37" t="s">
        <v>13</v>
      </c>
      <c r="D137" s="42">
        <v>17499</v>
      </c>
      <c r="E137" s="40">
        <f xml:space="preserve"> DATEDIF(D137,$A$7,"y")</f>
        <v>71</v>
      </c>
      <c r="F137" s="38"/>
      <c r="G137" s="11"/>
      <c r="H137" s="10"/>
      <c r="I137" s="11"/>
      <c r="J137" s="38"/>
      <c r="K137" s="11"/>
      <c r="L137" s="10"/>
      <c r="M137" s="11"/>
      <c r="N137" s="10">
        <v>79</v>
      </c>
      <c r="O137" s="11">
        <v>0.5</v>
      </c>
      <c r="P137" s="10"/>
      <c r="Q137" s="11"/>
      <c r="R137" s="10"/>
      <c r="S137" s="11"/>
      <c r="T137" s="10">
        <v>153</v>
      </c>
      <c r="U137" s="11">
        <v>0.65</v>
      </c>
      <c r="V137" s="10"/>
      <c r="W137" s="11"/>
      <c r="X137" s="10"/>
      <c r="Y137" s="11"/>
      <c r="Z137" s="12">
        <f>SUM(G137,I137+K137+M137+O137+S137+Q137+U137+W137+Y137)</f>
        <v>1.1499999999999999</v>
      </c>
      <c r="AA137" s="7">
        <v>125</v>
      </c>
    </row>
    <row r="138" spans="1:27">
      <c r="A138" s="7">
        <f t="shared" si="1"/>
        <v>125</v>
      </c>
      <c r="B138" s="8" t="s">
        <v>467</v>
      </c>
      <c r="C138" s="37" t="s">
        <v>415</v>
      </c>
      <c r="D138" s="42">
        <v>26755</v>
      </c>
      <c r="E138" s="40">
        <f xml:space="preserve"> DATEDIF(D138,$A$7,"y")</f>
        <v>46</v>
      </c>
      <c r="F138" s="38"/>
      <c r="G138" s="11"/>
      <c r="H138" s="10"/>
      <c r="I138" s="11"/>
      <c r="J138" s="38"/>
      <c r="K138" s="11"/>
      <c r="L138" s="10"/>
      <c r="M138" s="11"/>
      <c r="N138" s="10">
        <v>76</v>
      </c>
      <c r="O138" s="11">
        <v>0.5</v>
      </c>
      <c r="P138" s="10"/>
      <c r="Q138" s="11"/>
      <c r="R138" s="10"/>
      <c r="S138" s="11"/>
      <c r="T138" s="10">
        <v>156</v>
      </c>
      <c r="U138" s="11">
        <v>0.65</v>
      </c>
      <c r="V138" s="10"/>
      <c r="W138" s="11"/>
      <c r="X138" s="10"/>
      <c r="Y138" s="11"/>
      <c r="Z138" s="12">
        <f>SUM(G138,I138+K138+M138+O138+S138+Q138+U138+W138+Y138)</f>
        <v>1.1499999999999999</v>
      </c>
      <c r="AA138" s="7">
        <v>125</v>
      </c>
    </row>
    <row r="139" spans="1:27">
      <c r="A139" s="7">
        <f t="shared" si="1"/>
        <v>125</v>
      </c>
      <c r="B139" s="8" t="s">
        <v>262</v>
      </c>
      <c r="C139" s="37" t="s">
        <v>14</v>
      </c>
      <c r="D139" s="42">
        <v>22263</v>
      </c>
      <c r="E139" s="40">
        <f xml:space="preserve"> DATEDIF(D139,$A$7,"y")</f>
        <v>58</v>
      </c>
      <c r="F139" s="38"/>
      <c r="G139" s="11"/>
      <c r="H139" s="10"/>
      <c r="I139" s="11"/>
      <c r="J139" s="38"/>
      <c r="K139" s="11"/>
      <c r="L139" s="10"/>
      <c r="M139" s="11"/>
      <c r="N139" s="10">
        <v>81</v>
      </c>
      <c r="O139" s="11">
        <v>0.5</v>
      </c>
      <c r="P139" s="10"/>
      <c r="Q139" s="11"/>
      <c r="R139" s="10"/>
      <c r="S139" s="11"/>
      <c r="T139" s="10">
        <v>158</v>
      </c>
      <c r="U139" s="11">
        <v>0.65</v>
      </c>
      <c r="V139" s="10"/>
      <c r="W139" s="11"/>
      <c r="X139" s="10"/>
      <c r="Y139" s="11"/>
      <c r="Z139" s="12">
        <f>SUM(G139,I139+K139+M139+O139+S139+Q139+U139+W139+Y139)</f>
        <v>1.1499999999999999</v>
      </c>
      <c r="AA139" s="7">
        <v>125</v>
      </c>
    </row>
    <row r="140" spans="1:27">
      <c r="A140" s="7">
        <f t="shared" ref="A140:A203" si="2">AA140</f>
        <v>125</v>
      </c>
      <c r="B140" s="8" t="s">
        <v>451</v>
      </c>
      <c r="C140" s="37" t="s">
        <v>13</v>
      </c>
      <c r="D140" s="42">
        <v>22058</v>
      </c>
      <c r="E140" s="40">
        <f xml:space="preserve"> DATEDIF(D140,$A$7,"y")</f>
        <v>58</v>
      </c>
      <c r="F140" s="38"/>
      <c r="G140" s="11"/>
      <c r="H140" s="10"/>
      <c r="I140" s="11"/>
      <c r="J140" s="38"/>
      <c r="K140" s="11"/>
      <c r="L140" s="10"/>
      <c r="M140" s="11"/>
      <c r="N140" s="10">
        <v>86</v>
      </c>
      <c r="O140" s="11">
        <v>0.5</v>
      </c>
      <c r="P140" s="10"/>
      <c r="Q140" s="11"/>
      <c r="R140" s="10"/>
      <c r="S140" s="11"/>
      <c r="T140" s="10">
        <v>166</v>
      </c>
      <c r="U140" s="11">
        <v>0.65</v>
      </c>
      <c r="V140" s="10"/>
      <c r="W140" s="11"/>
      <c r="X140" s="10"/>
      <c r="Y140" s="11"/>
      <c r="Z140" s="12">
        <f>SUM(G140,I140+K140+M140+O140+S140+Q140+U140+W140+Y140)</f>
        <v>1.1499999999999999</v>
      </c>
      <c r="AA140" s="7">
        <v>125</v>
      </c>
    </row>
    <row r="141" spans="1:27">
      <c r="A141" s="7">
        <f t="shared" si="2"/>
        <v>130</v>
      </c>
      <c r="B141" s="8" t="s">
        <v>476</v>
      </c>
      <c r="C141" s="37" t="s">
        <v>70</v>
      </c>
      <c r="D141" s="42">
        <v>25824</v>
      </c>
      <c r="E141" s="40">
        <f xml:space="preserve"> DATEDIF(D141,$A$7,"y")</f>
        <v>48</v>
      </c>
      <c r="F141" s="38"/>
      <c r="G141" s="11"/>
      <c r="H141" s="10"/>
      <c r="I141" s="11"/>
      <c r="J141" s="38"/>
      <c r="K141" s="11"/>
      <c r="L141" s="10"/>
      <c r="M141" s="11"/>
      <c r="N141" s="10"/>
      <c r="O141" s="11"/>
      <c r="P141" s="10">
        <v>76</v>
      </c>
      <c r="Q141" s="11">
        <v>1</v>
      </c>
      <c r="R141" s="10"/>
      <c r="S141" s="11"/>
      <c r="T141" s="10"/>
      <c r="U141" s="11"/>
      <c r="V141" s="10"/>
      <c r="W141" s="11"/>
      <c r="X141" s="10"/>
      <c r="Y141" s="11"/>
      <c r="Z141" s="12">
        <f>SUM(G141,I141+K141+M141+O141+S141+Q141+U141+W141+Y141)</f>
        <v>1</v>
      </c>
      <c r="AA141" s="7">
        <v>130</v>
      </c>
    </row>
    <row r="142" spans="1:27">
      <c r="A142" s="7">
        <f t="shared" si="2"/>
        <v>130</v>
      </c>
      <c r="B142" s="8" t="s">
        <v>381</v>
      </c>
      <c r="C142" s="37" t="s">
        <v>72</v>
      </c>
      <c r="D142" s="42">
        <v>22978</v>
      </c>
      <c r="E142" s="40">
        <f xml:space="preserve"> DATEDIF(D142,$A$7,"y")</f>
        <v>56</v>
      </c>
      <c r="F142" s="38"/>
      <c r="G142" s="11"/>
      <c r="H142" s="10"/>
      <c r="I142" s="11"/>
      <c r="J142" s="38"/>
      <c r="K142" s="11"/>
      <c r="L142" s="69">
        <v>85.3</v>
      </c>
      <c r="M142" s="11">
        <v>0.5</v>
      </c>
      <c r="N142" s="10">
        <v>88</v>
      </c>
      <c r="O142" s="11">
        <v>0.5</v>
      </c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2">
        <f>SUM(G142,I142+K142+M142+O142+S142+Q142+U142+W142+Y142)</f>
        <v>1</v>
      </c>
      <c r="AA142" s="7">
        <v>130</v>
      </c>
    </row>
    <row r="143" spans="1:27">
      <c r="A143" s="7">
        <f t="shared" si="2"/>
        <v>130</v>
      </c>
      <c r="B143" s="8" t="s">
        <v>109</v>
      </c>
      <c r="C143" s="37" t="s">
        <v>11</v>
      </c>
      <c r="D143" s="42">
        <v>21443</v>
      </c>
      <c r="E143" s="40">
        <f xml:space="preserve"> DATEDIF(D143,$A$7,"y")</f>
        <v>60</v>
      </c>
      <c r="F143" s="38">
        <v>80</v>
      </c>
      <c r="G143" s="11">
        <v>0.5</v>
      </c>
      <c r="H143" s="10"/>
      <c r="I143" s="11"/>
      <c r="J143" s="38"/>
      <c r="K143" s="11"/>
      <c r="L143" s="69">
        <v>79.3</v>
      </c>
      <c r="M143" s="11">
        <v>0.5</v>
      </c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2">
        <f>SUM(G143,I143+K143+M143+O143+S143+Q143+U143+W143+Y143)</f>
        <v>1</v>
      </c>
      <c r="AA143" s="7">
        <v>130</v>
      </c>
    </row>
    <row r="144" spans="1:27">
      <c r="A144" s="7">
        <f t="shared" si="2"/>
        <v>130</v>
      </c>
      <c r="B144" s="8" t="s">
        <v>244</v>
      </c>
      <c r="C144" s="37" t="s">
        <v>14</v>
      </c>
      <c r="D144" s="42">
        <v>26999</v>
      </c>
      <c r="E144" s="40">
        <f xml:space="preserve"> DATEDIF(D144,$A$7,"y")</f>
        <v>45</v>
      </c>
      <c r="F144" s="38"/>
      <c r="G144" s="11"/>
      <c r="H144" s="10">
        <v>83</v>
      </c>
      <c r="I144" s="11">
        <v>0.5</v>
      </c>
      <c r="J144" s="38"/>
      <c r="K144" s="11"/>
      <c r="L144" s="10"/>
      <c r="M144" s="11"/>
      <c r="N144" s="10">
        <v>84</v>
      </c>
      <c r="O144" s="11">
        <v>0.5</v>
      </c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2">
        <f>SUM(G144,I144+K144+M144+O144+S144+Q144+U144+W144+Y144)</f>
        <v>1</v>
      </c>
      <c r="AA144" s="7">
        <v>130</v>
      </c>
    </row>
    <row r="145" spans="1:27">
      <c r="A145" s="7">
        <f t="shared" si="2"/>
        <v>130</v>
      </c>
      <c r="B145" s="8" t="s">
        <v>399</v>
      </c>
      <c r="C145" s="37" t="s">
        <v>72</v>
      </c>
      <c r="D145" s="42">
        <v>18203</v>
      </c>
      <c r="E145" s="40">
        <f xml:space="preserve"> DATEDIF(D145,$A$7,"y")</f>
        <v>69</v>
      </c>
      <c r="F145" s="38"/>
      <c r="G145" s="11"/>
      <c r="H145" s="10"/>
      <c r="I145" s="11"/>
      <c r="J145" s="38"/>
      <c r="K145" s="11"/>
      <c r="L145" s="10">
        <v>82</v>
      </c>
      <c r="M145" s="11">
        <v>0.5</v>
      </c>
      <c r="N145" s="10">
        <v>85</v>
      </c>
      <c r="O145" s="11">
        <v>0.5</v>
      </c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2">
        <f>SUM(G145,I145+K145+M145+O145+S145+Q145+U145+W145+Y145)</f>
        <v>1</v>
      </c>
      <c r="AA145" s="7">
        <v>130</v>
      </c>
    </row>
    <row r="146" spans="1:27">
      <c r="A146" s="7">
        <f t="shared" si="2"/>
        <v>130</v>
      </c>
      <c r="B146" s="8" t="s">
        <v>361</v>
      </c>
      <c r="C146" s="37" t="s">
        <v>10</v>
      </c>
      <c r="D146" s="42">
        <v>21863</v>
      </c>
      <c r="E146" s="40">
        <f xml:space="preserve"> DATEDIF(D146,$A$7,"y")</f>
        <v>59</v>
      </c>
      <c r="F146" s="38"/>
      <c r="G146" s="11"/>
      <c r="H146" s="10"/>
      <c r="I146" s="11"/>
      <c r="J146" s="38"/>
      <c r="K146" s="11"/>
      <c r="L146" s="10">
        <v>82</v>
      </c>
      <c r="M146" s="11">
        <v>0.5</v>
      </c>
      <c r="N146" s="10">
        <v>76</v>
      </c>
      <c r="O146" s="11">
        <v>0.5</v>
      </c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2">
        <f>SUM(G146,I146+K146+M146+O146+S146+Q146+U146+W146+Y146)</f>
        <v>1</v>
      </c>
      <c r="AA146" s="7">
        <v>130</v>
      </c>
    </row>
    <row r="147" spans="1:27">
      <c r="A147" s="7">
        <f t="shared" si="2"/>
        <v>130</v>
      </c>
      <c r="B147" s="8" t="s">
        <v>287</v>
      </c>
      <c r="C147" s="37" t="s">
        <v>14</v>
      </c>
      <c r="D147" s="42">
        <v>26045</v>
      </c>
      <c r="E147" s="40">
        <f xml:space="preserve"> DATEDIF(D147,$A$7,"y")</f>
        <v>47</v>
      </c>
      <c r="F147" s="38"/>
      <c r="G147" s="11"/>
      <c r="H147" s="10">
        <v>84</v>
      </c>
      <c r="I147" s="11">
        <v>0.5</v>
      </c>
      <c r="J147" s="38"/>
      <c r="K147" s="11"/>
      <c r="L147" s="10"/>
      <c r="M147" s="11"/>
      <c r="N147" s="10">
        <v>85</v>
      </c>
      <c r="O147" s="11">
        <v>0.5</v>
      </c>
      <c r="P147" s="10"/>
      <c r="Q147" s="11"/>
      <c r="R147" s="10"/>
      <c r="S147" s="11"/>
      <c r="T147" s="10"/>
      <c r="U147" s="11"/>
      <c r="V147" s="10"/>
      <c r="W147" s="11"/>
      <c r="X147" s="10"/>
      <c r="Y147" s="11"/>
      <c r="Z147" s="12">
        <f>SUM(G147,I147+K147+M147+O147+S147+Q147+U147+W147+Y147)</f>
        <v>1</v>
      </c>
      <c r="AA147" s="7">
        <v>130</v>
      </c>
    </row>
    <row r="148" spans="1:27">
      <c r="A148" s="7">
        <f t="shared" si="2"/>
        <v>130</v>
      </c>
      <c r="B148" s="8" t="s">
        <v>423</v>
      </c>
      <c r="C148" s="37" t="s">
        <v>14</v>
      </c>
      <c r="D148" s="42">
        <v>26522</v>
      </c>
      <c r="E148" s="40">
        <f xml:space="preserve"> DATEDIF(D148,$A$7,"y")</f>
        <v>46</v>
      </c>
      <c r="F148" s="38"/>
      <c r="G148" s="11"/>
      <c r="H148" s="10"/>
      <c r="I148" s="11"/>
      <c r="J148" s="38"/>
      <c r="K148" s="11"/>
      <c r="L148" s="10"/>
      <c r="M148" s="11"/>
      <c r="N148" s="10">
        <v>93</v>
      </c>
      <c r="O148" s="11">
        <v>0.5</v>
      </c>
      <c r="P148" s="10">
        <v>86</v>
      </c>
      <c r="Q148" s="11">
        <v>0.5</v>
      </c>
      <c r="R148" s="10"/>
      <c r="S148" s="11"/>
      <c r="T148" s="10"/>
      <c r="U148" s="11"/>
      <c r="V148" s="10"/>
      <c r="W148" s="11"/>
      <c r="X148" s="10"/>
      <c r="Y148" s="11"/>
      <c r="Z148" s="12">
        <f>SUM(G148,I148+K148+M148+O148+S148+Q148+U148+W148+Y148)</f>
        <v>1</v>
      </c>
      <c r="AA148" s="7">
        <v>130</v>
      </c>
    </row>
    <row r="149" spans="1:27">
      <c r="A149" s="7">
        <f t="shared" si="2"/>
        <v>130</v>
      </c>
      <c r="B149" s="8" t="s">
        <v>108</v>
      </c>
      <c r="C149" s="37" t="s">
        <v>12</v>
      </c>
      <c r="D149" s="42">
        <v>25982</v>
      </c>
      <c r="E149" s="40">
        <f xml:space="preserve"> DATEDIF(D149,$A$7,"y")</f>
        <v>48</v>
      </c>
      <c r="F149" s="38">
        <v>75</v>
      </c>
      <c r="G149" s="11">
        <v>0.5</v>
      </c>
      <c r="H149" s="10"/>
      <c r="I149" s="11"/>
      <c r="J149" s="38">
        <v>89</v>
      </c>
      <c r="K149" s="11">
        <v>0.5</v>
      </c>
      <c r="L149" s="10"/>
      <c r="M149" s="11"/>
      <c r="N149" s="10"/>
      <c r="O149" s="11"/>
      <c r="P149" s="10"/>
      <c r="Q149" s="11"/>
      <c r="R149" s="10"/>
      <c r="S149" s="11"/>
      <c r="T149" s="10"/>
      <c r="U149" s="11"/>
      <c r="V149" s="10"/>
      <c r="W149" s="11"/>
      <c r="X149" s="10"/>
      <c r="Y149" s="11"/>
      <c r="Z149" s="12">
        <f>SUM(G149,I149+K149+M149+O149+S149+Q149+U149+W149+Y149)</f>
        <v>1</v>
      </c>
      <c r="AA149" s="7">
        <v>130</v>
      </c>
    </row>
    <row r="150" spans="1:27">
      <c r="A150" s="7">
        <f t="shared" si="2"/>
        <v>130</v>
      </c>
      <c r="B150" s="8" t="s">
        <v>320</v>
      </c>
      <c r="C150" s="37" t="s">
        <v>14</v>
      </c>
      <c r="D150" s="42">
        <v>22617</v>
      </c>
      <c r="E150" s="40">
        <f xml:space="preserve"> DATEDIF(D150,$A$7,"y")</f>
        <v>57</v>
      </c>
      <c r="F150" s="38"/>
      <c r="G150" s="11"/>
      <c r="H150" s="10"/>
      <c r="I150" s="11"/>
      <c r="J150" s="38">
        <v>90</v>
      </c>
      <c r="K150" s="11">
        <v>0.5</v>
      </c>
      <c r="L150" s="10"/>
      <c r="M150" s="11"/>
      <c r="N150" s="10">
        <v>87</v>
      </c>
      <c r="O150" s="11">
        <v>0.5</v>
      </c>
      <c r="P150" s="10"/>
      <c r="Q150" s="11"/>
      <c r="R150" s="10"/>
      <c r="S150" s="11"/>
      <c r="T150" s="10"/>
      <c r="U150" s="11"/>
      <c r="V150" s="10"/>
      <c r="W150" s="11"/>
      <c r="X150" s="10"/>
      <c r="Y150" s="11"/>
      <c r="Z150" s="12">
        <f>SUM(G150,I150+K150+M150+O150+S150+Q150+U150+W150+Y150)</f>
        <v>1</v>
      </c>
      <c r="AA150" s="7">
        <v>130</v>
      </c>
    </row>
    <row r="151" spans="1:27">
      <c r="A151" s="7">
        <f t="shared" si="2"/>
        <v>130</v>
      </c>
      <c r="B151" s="8" t="s">
        <v>289</v>
      </c>
      <c r="C151" s="37" t="s">
        <v>17</v>
      </c>
      <c r="D151" s="42">
        <v>23949</v>
      </c>
      <c r="E151" s="40">
        <f xml:space="preserve"> DATEDIF(D151,$A$7,"y")</f>
        <v>53</v>
      </c>
      <c r="F151" s="38"/>
      <c r="G151" s="11"/>
      <c r="H151" s="10">
        <v>86</v>
      </c>
      <c r="I151" s="11">
        <v>0.5</v>
      </c>
      <c r="J151" s="38">
        <v>94</v>
      </c>
      <c r="K151" s="11">
        <v>0.5</v>
      </c>
      <c r="L151" s="10"/>
      <c r="M151" s="11"/>
      <c r="N151" s="10"/>
      <c r="O151" s="11"/>
      <c r="P151" s="10"/>
      <c r="Q151" s="11"/>
      <c r="R151" s="10"/>
      <c r="S151" s="11"/>
      <c r="T151" s="10"/>
      <c r="U151" s="11"/>
      <c r="V151" s="10"/>
      <c r="W151" s="11"/>
      <c r="X151" s="10"/>
      <c r="Y151" s="11"/>
      <c r="Z151" s="12">
        <f>SUM(G151,I151+K151+M151+O151+S151+Q151+U151+W151+Y151)</f>
        <v>1</v>
      </c>
      <c r="AA151" s="7">
        <v>130</v>
      </c>
    </row>
    <row r="152" spans="1:27">
      <c r="A152" s="7">
        <f t="shared" si="2"/>
        <v>130</v>
      </c>
      <c r="B152" s="8" t="s">
        <v>253</v>
      </c>
      <c r="C152" s="37" t="s">
        <v>17</v>
      </c>
      <c r="D152" s="42">
        <v>20048</v>
      </c>
      <c r="E152" s="40">
        <f xml:space="preserve"> DATEDIF(D152,$A$7,"y")</f>
        <v>64</v>
      </c>
      <c r="F152" s="38"/>
      <c r="G152" s="11"/>
      <c r="H152" s="10">
        <v>73</v>
      </c>
      <c r="I152" s="11">
        <v>0.5</v>
      </c>
      <c r="J152" s="38"/>
      <c r="K152" s="11"/>
      <c r="L152" s="10"/>
      <c r="M152" s="11"/>
      <c r="N152" s="10"/>
      <c r="O152" s="11"/>
      <c r="P152" s="10"/>
      <c r="Q152" s="11"/>
      <c r="R152" s="10">
        <v>86</v>
      </c>
      <c r="S152" s="11">
        <v>0.5</v>
      </c>
      <c r="T152" s="10"/>
      <c r="U152" s="11"/>
      <c r="V152" s="10"/>
      <c r="W152" s="11"/>
      <c r="X152" s="10"/>
      <c r="Y152" s="11"/>
      <c r="Z152" s="12">
        <f>SUM(G152,I152+K152+M152+O152+S152+Q152+U152+W152+Y152)</f>
        <v>1</v>
      </c>
      <c r="AA152" s="7">
        <v>130</v>
      </c>
    </row>
    <row r="153" spans="1:27">
      <c r="A153" s="7">
        <f t="shared" si="2"/>
        <v>130</v>
      </c>
      <c r="B153" s="8" t="s">
        <v>262</v>
      </c>
      <c r="C153" s="37" t="s">
        <v>14</v>
      </c>
      <c r="D153" s="42">
        <v>22263</v>
      </c>
      <c r="E153" s="40">
        <f xml:space="preserve"> DATEDIF(D153,$A$7,"y")</f>
        <v>58</v>
      </c>
      <c r="F153" s="38"/>
      <c r="G153" s="11"/>
      <c r="H153" s="10">
        <v>79</v>
      </c>
      <c r="I153" s="11">
        <v>0.5</v>
      </c>
      <c r="J153" s="38"/>
      <c r="K153" s="11"/>
      <c r="L153" s="69">
        <v>89.3</v>
      </c>
      <c r="M153" s="11">
        <v>0.5</v>
      </c>
      <c r="N153" s="10"/>
      <c r="O153" s="11"/>
      <c r="P153" s="10"/>
      <c r="Q153" s="11"/>
      <c r="R153" s="10"/>
      <c r="S153" s="11"/>
      <c r="T153" s="10"/>
      <c r="U153" s="11"/>
      <c r="V153" s="10"/>
      <c r="W153" s="11"/>
      <c r="X153" s="10"/>
      <c r="Y153" s="11"/>
      <c r="Z153" s="12">
        <f>SUM(G153,I153+K153+M153+O153+S153+Q153+U153+W153+Y153)</f>
        <v>1</v>
      </c>
      <c r="AA153" s="7">
        <v>130</v>
      </c>
    </row>
    <row r="154" spans="1:27">
      <c r="A154" s="7">
        <f t="shared" si="2"/>
        <v>130</v>
      </c>
      <c r="B154" s="8" t="s">
        <v>389</v>
      </c>
      <c r="C154" s="37" t="s">
        <v>72</v>
      </c>
      <c r="D154" s="42">
        <v>23649</v>
      </c>
      <c r="E154" s="40">
        <f xml:space="preserve"> DATEDIF(D154,$A$7,"y")</f>
        <v>54</v>
      </c>
      <c r="F154" s="38"/>
      <c r="G154" s="11"/>
      <c r="H154" s="10"/>
      <c r="I154" s="11"/>
      <c r="J154" s="38"/>
      <c r="K154" s="11"/>
      <c r="L154" s="69">
        <v>80.3</v>
      </c>
      <c r="M154" s="11">
        <v>0.5</v>
      </c>
      <c r="N154" s="10">
        <v>80</v>
      </c>
      <c r="O154" s="11">
        <v>0.5</v>
      </c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2">
        <f>SUM(G154,I154+K154+M154+O154+S154+Q154+U154+W154+Y154)</f>
        <v>1</v>
      </c>
      <c r="AA154" s="7">
        <v>130</v>
      </c>
    </row>
    <row r="155" spans="1:27">
      <c r="A155" s="7">
        <f t="shared" si="2"/>
        <v>130</v>
      </c>
      <c r="B155" s="8" t="s">
        <v>128</v>
      </c>
      <c r="C155" s="37" t="s">
        <v>15</v>
      </c>
      <c r="D155" s="42">
        <v>24749</v>
      </c>
      <c r="E155" s="40">
        <f xml:space="preserve"> DATEDIF(D155,$A$7,"y")</f>
        <v>51</v>
      </c>
      <c r="F155" s="38">
        <v>77</v>
      </c>
      <c r="G155" s="11">
        <v>0.5</v>
      </c>
      <c r="H155" s="10"/>
      <c r="I155" s="11"/>
      <c r="J155" s="38"/>
      <c r="K155" s="11"/>
      <c r="L155" s="69">
        <v>77.3</v>
      </c>
      <c r="M155" s="11">
        <v>0.5</v>
      </c>
      <c r="N155" s="10"/>
      <c r="O155" s="11"/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2">
        <f>SUM(G155,I155+K155+M155+O155+S155+Q155+U155+W155+Y155)</f>
        <v>1</v>
      </c>
      <c r="AA155" s="7">
        <v>130</v>
      </c>
    </row>
    <row r="156" spans="1:27">
      <c r="A156" s="7">
        <f t="shared" si="2"/>
        <v>130</v>
      </c>
      <c r="B156" s="8" t="s">
        <v>439</v>
      </c>
      <c r="C156" s="37" t="s">
        <v>72</v>
      </c>
      <c r="D156" s="42">
        <v>26445</v>
      </c>
      <c r="E156" s="40">
        <f xml:space="preserve"> DATEDIF(D156,$A$7,"y")</f>
        <v>46</v>
      </c>
      <c r="F156" s="38"/>
      <c r="G156" s="11"/>
      <c r="H156" s="10"/>
      <c r="I156" s="11"/>
      <c r="J156" s="38"/>
      <c r="K156" s="11"/>
      <c r="L156" s="10"/>
      <c r="M156" s="11"/>
      <c r="N156" s="10">
        <v>79</v>
      </c>
      <c r="O156" s="11">
        <v>0.5</v>
      </c>
      <c r="P156" s="10">
        <v>84</v>
      </c>
      <c r="Q156" s="11">
        <v>0.5</v>
      </c>
      <c r="R156" s="10"/>
      <c r="S156" s="11"/>
      <c r="T156" s="10"/>
      <c r="U156" s="11"/>
      <c r="V156" s="10"/>
      <c r="W156" s="11"/>
      <c r="X156" s="10"/>
      <c r="Y156" s="11"/>
      <c r="Z156" s="12">
        <f>SUM(G156,I156+K156+M156+O156+S156+Q156+U156+W156+Y156)</f>
        <v>1</v>
      </c>
      <c r="AA156" s="7">
        <v>130</v>
      </c>
    </row>
    <row r="157" spans="1:27">
      <c r="A157" s="7">
        <f t="shared" si="2"/>
        <v>130</v>
      </c>
      <c r="B157" s="8" t="s">
        <v>203</v>
      </c>
      <c r="C157" s="37" t="s">
        <v>12</v>
      </c>
      <c r="D157" s="42">
        <v>24960</v>
      </c>
      <c r="E157" s="40">
        <f xml:space="preserve"> DATEDIF(D157,$A$7,"y")</f>
        <v>50</v>
      </c>
      <c r="F157" s="38">
        <v>99</v>
      </c>
      <c r="G157" s="11">
        <v>0.5</v>
      </c>
      <c r="H157" s="10"/>
      <c r="I157" s="11"/>
      <c r="J157" s="38"/>
      <c r="K157" s="11"/>
      <c r="L157" s="10"/>
      <c r="M157" s="11"/>
      <c r="N157" s="10"/>
      <c r="O157" s="11"/>
      <c r="P157" s="10">
        <v>88</v>
      </c>
      <c r="Q157" s="11">
        <v>0.5</v>
      </c>
      <c r="R157" s="10"/>
      <c r="S157" s="11"/>
      <c r="T157" s="10"/>
      <c r="U157" s="11"/>
      <c r="V157" s="10"/>
      <c r="W157" s="11"/>
      <c r="X157" s="10"/>
      <c r="Y157" s="11"/>
      <c r="Z157" s="12">
        <f>SUM(G157,I157+K157+M157+O157+S157+Q157+U157+W157+Y157)</f>
        <v>1</v>
      </c>
      <c r="AA157" s="7">
        <v>130</v>
      </c>
    </row>
    <row r="158" spans="1:27">
      <c r="A158" s="7">
        <f t="shared" si="2"/>
        <v>130</v>
      </c>
      <c r="B158" s="8" t="s">
        <v>292</v>
      </c>
      <c r="C158" s="37" t="s">
        <v>14</v>
      </c>
      <c r="D158" s="42">
        <v>21738</v>
      </c>
      <c r="E158" s="40">
        <f xml:space="preserve"> DATEDIF(D158,$A$7,"y")</f>
        <v>59</v>
      </c>
      <c r="F158" s="38"/>
      <c r="G158" s="11"/>
      <c r="H158" s="10">
        <v>91</v>
      </c>
      <c r="I158" s="11">
        <v>0.5</v>
      </c>
      <c r="J158" s="38"/>
      <c r="K158" s="11"/>
      <c r="L158" s="10"/>
      <c r="M158" s="11"/>
      <c r="N158" s="10">
        <v>89</v>
      </c>
      <c r="O158" s="11">
        <v>0.5</v>
      </c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2">
        <f>SUM(G158,I158+K158+M158+O158+S158+Q158+U158+W158+Y158)</f>
        <v>1</v>
      </c>
      <c r="AA158" s="7">
        <v>130</v>
      </c>
    </row>
    <row r="159" spans="1:27">
      <c r="A159" s="7">
        <f t="shared" si="2"/>
        <v>130</v>
      </c>
      <c r="B159" s="8" t="s">
        <v>394</v>
      </c>
      <c r="C159" s="37" t="s">
        <v>72</v>
      </c>
      <c r="D159" s="42">
        <v>19752</v>
      </c>
      <c r="E159" s="40">
        <f xml:space="preserve"> DATEDIF(D159,$A$7,"y")</f>
        <v>65</v>
      </c>
      <c r="F159" s="38"/>
      <c r="G159" s="11"/>
      <c r="H159" s="10"/>
      <c r="I159" s="11"/>
      <c r="J159" s="38"/>
      <c r="K159" s="11"/>
      <c r="L159" s="69">
        <v>96.3</v>
      </c>
      <c r="M159" s="11">
        <v>0.5</v>
      </c>
      <c r="N159" s="10">
        <v>95</v>
      </c>
      <c r="O159" s="11">
        <v>0.5</v>
      </c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2">
        <f>SUM(G159,I159+K159+M159+O159+S159+Q159+U159+W159+Y159)</f>
        <v>1</v>
      </c>
      <c r="AA159" s="7">
        <v>130</v>
      </c>
    </row>
    <row r="160" spans="1:27">
      <c r="A160" s="7">
        <f t="shared" si="2"/>
        <v>130</v>
      </c>
      <c r="B160" s="8" t="s">
        <v>236</v>
      </c>
      <c r="C160" s="37" t="s">
        <v>15</v>
      </c>
      <c r="D160" s="42">
        <v>27013</v>
      </c>
      <c r="E160" s="40">
        <f xml:space="preserve"> DATEDIF(D160,$A$7,"y")</f>
        <v>45</v>
      </c>
      <c r="F160" s="38"/>
      <c r="G160" s="11"/>
      <c r="H160" s="10">
        <v>77</v>
      </c>
      <c r="I160" s="11">
        <v>0.5</v>
      </c>
      <c r="J160" s="38">
        <v>81</v>
      </c>
      <c r="K160" s="11">
        <v>0.5</v>
      </c>
      <c r="L160" s="10"/>
      <c r="M160" s="11"/>
      <c r="N160" s="10"/>
      <c r="O160" s="11"/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2">
        <f>SUM(G160,I160+K160+M160+O160+S160+Q160+U160+W160+Y160)</f>
        <v>1</v>
      </c>
      <c r="AA160" s="7">
        <v>130</v>
      </c>
    </row>
    <row r="161" spans="1:27">
      <c r="A161" s="7">
        <f t="shared" si="2"/>
        <v>130</v>
      </c>
      <c r="B161" s="8" t="s">
        <v>202</v>
      </c>
      <c r="C161" s="37" t="s">
        <v>12</v>
      </c>
      <c r="D161" s="42">
        <v>22703</v>
      </c>
      <c r="E161" s="40">
        <f xml:space="preserve"> DATEDIF(D161,$A$7,"y")</f>
        <v>57</v>
      </c>
      <c r="F161" s="38">
        <v>90</v>
      </c>
      <c r="G161" s="11">
        <v>0.5</v>
      </c>
      <c r="H161" s="10">
        <v>80</v>
      </c>
      <c r="I161" s="11">
        <v>0.5</v>
      </c>
      <c r="J161" s="38"/>
      <c r="K161" s="11"/>
      <c r="L161" s="10"/>
      <c r="M161" s="11"/>
      <c r="N161" s="10"/>
      <c r="O161" s="11"/>
      <c r="P161" s="10"/>
      <c r="Q161" s="11"/>
      <c r="R161" s="10"/>
      <c r="S161" s="11"/>
      <c r="T161" s="10"/>
      <c r="U161" s="11"/>
      <c r="V161" s="10"/>
      <c r="W161" s="11"/>
      <c r="X161" s="10"/>
      <c r="Y161" s="11"/>
      <c r="Z161" s="12">
        <f>SUM(G161,I161+K161+M161+O161+S161+Q161+U161+W161+Y161)</f>
        <v>1</v>
      </c>
      <c r="AA161" s="7">
        <v>130</v>
      </c>
    </row>
    <row r="162" spans="1:27">
      <c r="A162" s="7">
        <f t="shared" si="2"/>
        <v>130</v>
      </c>
      <c r="B162" s="8" t="s">
        <v>145</v>
      </c>
      <c r="C162" s="37" t="s">
        <v>11</v>
      </c>
      <c r="D162" s="42">
        <v>24944</v>
      </c>
      <c r="E162" s="40">
        <f xml:space="preserve"> DATEDIF(D162,$A$7,"y")</f>
        <v>50</v>
      </c>
      <c r="F162" s="38">
        <v>77</v>
      </c>
      <c r="G162" s="11">
        <v>0.5</v>
      </c>
      <c r="H162" s="10"/>
      <c r="I162" s="11"/>
      <c r="J162" s="38"/>
      <c r="K162" s="11"/>
      <c r="L162" s="10"/>
      <c r="M162" s="11"/>
      <c r="N162" s="10">
        <v>76</v>
      </c>
      <c r="O162" s="11">
        <v>0.5</v>
      </c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2">
        <f>SUM(G162,I162+K162+M162+O162+S162+Q162+U162+W162+Y162)</f>
        <v>1</v>
      </c>
      <c r="AA162" s="7">
        <v>130</v>
      </c>
    </row>
    <row r="163" spans="1:27">
      <c r="A163" s="7">
        <f t="shared" si="2"/>
        <v>130</v>
      </c>
      <c r="B163" s="8" t="s">
        <v>326</v>
      </c>
      <c r="C163" s="37" t="s">
        <v>12</v>
      </c>
      <c r="D163" s="42">
        <v>26746</v>
      </c>
      <c r="E163" s="40">
        <f xml:space="preserve"> DATEDIF(D163,$A$7,"y")</f>
        <v>46</v>
      </c>
      <c r="F163" s="38"/>
      <c r="G163" s="11"/>
      <c r="H163" s="10"/>
      <c r="I163" s="11"/>
      <c r="J163" s="38">
        <v>85</v>
      </c>
      <c r="K163" s="11">
        <v>0.5</v>
      </c>
      <c r="L163" s="69">
        <v>95.3</v>
      </c>
      <c r="M163" s="11">
        <v>0.5</v>
      </c>
      <c r="N163" s="10"/>
      <c r="O163" s="11"/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2">
        <f>SUM(G163,I163+K163+M163+O163+S163+Q163+U163+W163+Y163)</f>
        <v>1</v>
      </c>
      <c r="AA163" s="7">
        <v>130</v>
      </c>
    </row>
    <row r="164" spans="1:27">
      <c r="A164" s="7">
        <f t="shared" si="2"/>
        <v>130</v>
      </c>
      <c r="B164" s="8" t="s">
        <v>141</v>
      </c>
      <c r="C164" s="37" t="s">
        <v>16</v>
      </c>
      <c r="D164" s="42">
        <v>24517</v>
      </c>
      <c r="E164" s="40">
        <f xml:space="preserve"> DATEDIF(D164,$A$7,"y")</f>
        <v>52</v>
      </c>
      <c r="F164" s="38">
        <v>74</v>
      </c>
      <c r="G164" s="11">
        <v>0.5</v>
      </c>
      <c r="H164" s="10">
        <v>76</v>
      </c>
      <c r="I164" s="11">
        <v>0.5</v>
      </c>
      <c r="J164" s="38"/>
      <c r="K164" s="11"/>
      <c r="L164" s="10"/>
      <c r="M164" s="11"/>
      <c r="N164" s="10"/>
      <c r="O164" s="11"/>
      <c r="P164" s="10"/>
      <c r="Q164" s="11"/>
      <c r="R164" s="10"/>
      <c r="S164" s="11"/>
      <c r="T164" s="10"/>
      <c r="U164" s="11"/>
      <c r="V164" s="10"/>
      <c r="W164" s="11"/>
      <c r="X164" s="10"/>
      <c r="Y164" s="11"/>
      <c r="Z164" s="12">
        <f>SUM(G164,I164+K164+M164+O164+S164+Q164+U164+W164+Y164)</f>
        <v>1</v>
      </c>
      <c r="AA164" s="7">
        <v>130</v>
      </c>
    </row>
    <row r="165" spans="1:27">
      <c r="A165" s="7">
        <f t="shared" si="2"/>
        <v>130</v>
      </c>
      <c r="B165" s="8" t="s">
        <v>401</v>
      </c>
      <c r="C165" s="37" t="s">
        <v>72</v>
      </c>
      <c r="D165" s="42">
        <v>20602</v>
      </c>
      <c r="E165" s="40">
        <f xml:space="preserve"> DATEDIF(D165,$A$7,"y")</f>
        <v>62</v>
      </c>
      <c r="F165" s="38"/>
      <c r="G165" s="11"/>
      <c r="H165" s="10"/>
      <c r="I165" s="11"/>
      <c r="J165" s="38"/>
      <c r="K165" s="11"/>
      <c r="L165" s="10">
        <v>93</v>
      </c>
      <c r="M165" s="11">
        <v>0.5</v>
      </c>
      <c r="N165" s="10">
        <v>96</v>
      </c>
      <c r="O165" s="11">
        <v>0.5</v>
      </c>
      <c r="P165" s="10"/>
      <c r="Q165" s="11"/>
      <c r="R165" s="10"/>
      <c r="S165" s="11"/>
      <c r="T165" s="10"/>
      <c r="U165" s="11"/>
      <c r="V165" s="10"/>
      <c r="W165" s="11"/>
      <c r="X165" s="10"/>
      <c r="Y165" s="11"/>
      <c r="Z165" s="12">
        <f>SUM(G165,I165+K165+M165+O165+S165+Q165+U165+W165+Y165)</f>
        <v>1</v>
      </c>
      <c r="AA165" s="7">
        <v>130</v>
      </c>
    </row>
    <row r="166" spans="1:27">
      <c r="A166" s="7">
        <f t="shared" si="2"/>
        <v>130</v>
      </c>
      <c r="B166" s="8" t="s">
        <v>373</v>
      </c>
      <c r="C166" s="37" t="s">
        <v>72</v>
      </c>
      <c r="D166" s="42">
        <v>26079</v>
      </c>
      <c r="E166" s="40">
        <f xml:space="preserve"> DATEDIF(D166,$A$7,"y")</f>
        <v>47</v>
      </c>
      <c r="F166" s="38"/>
      <c r="G166" s="11"/>
      <c r="H166" s="10"/>
      <c r="I166" s="11"/>
      <c r="J166" s="38"/>
      <c r="K166" s="11"/>
      <c r="L166" s="69">
        <v>79.3</v>
      </c>
      <c r="M166" s="11">
        <v>0.5</v>
      </c>
      <c r="N166" s="10">
        <v>85</v>
      </c>
      <c r="O166" s="11">
        <v>0.5</v>
      </c>
      <c r="P166" s="10"/>
      <c r="Q166" s="11"/>
      <c r="R166" s="10"/>
      <c r="S166" s="11"/>
      <c r="T166" s="10"/>
      <c r="U166" s="11"/>
      <c r="V166" s="10"/>
      <c r="W166" s="11"/>
      <c r="X166" s="10"/>
      <c r="Y166" s="11"/>
      <c r="Z166" s="12">
        <f>SUM(G166,I166+K166+M166+O166+S166+Q166+U166+W166+Y166)</f>
        <v>1</v>
      </c>
      <c r="AA166" s="7">
        <v>130</v>
      </c>
    </row>
    <row r="167" spans="1:27">
      <c r="A167" s="7">
        <f t="shared" si="2"/>
        <v>130</v>
      </c>
      <c r="B167" s="8" t="s">
        <v>279</v>
      </c>
      <c r="C167" s="37" t="s">
        <v>18</v>
      </c>
      <c r="D167" s="42">
        <v>24212</v>
      </c>
      <c r="E167" s="40">
        <f xml:space="preserve"> DATEDIF(D167,$A$7,"y")</f>
        <v>52</v>
      </c>
      <c r="F167" s="38"/>
      <c r="G167" s="11"/>
      <c r="H167" s="10">
        <v>93</v>
      </c>
      <c r="I167" s="11">
        <v>0.5</v>
      </c>
      <c r="J167" s="38"/>
      <c r="K167" s="11"/>
      <c r="L167" s="10">
        <v>81</v>
      </c>
      <c r="M167" s="11">
        <v>0.5</v>
      </c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2">
        <f>SUM(G167,I167+K167+M167+O167+S167+Q167+U167+W167+Y167)</f>
        <v>1</v>
      </c>
      <c r="AA167" s="7">
        <v>130</v>
      </c>
    </row>
    <row r="168" spans="1:27">
      <c r="A168" s="7">
        <f t="shared" si="2"/>
        <v>130</v>
      </c>
      <c r="B168" s="8" t="s">
        <v>455</v>
      </c>
      <c r="C168" s="37" t="s">
        <v>59</v>
      </c>
      <c r="D168" s="42">
        <v>23400</v>
      </c>
      <c r="E168" s="40">
        <f xml:space="preserve"> DATEDIF(D168,$A$7,"y")</f>
        <v>55</v>
      </c>
      <c r="F168" s="38"/>
      <c r="G168" s="11"/>
      <c r="H168" s="10"/>
      <c r="I168" s="11"/>
      <c r="J168" s="38"/>
      <c r="K168" s="11"/>
      <c r="L168" s="10"/>
      <c r="M168" s="11"/>
      <c r="N168" s="10">
        <v>88</v>
      </c>
      <c r="O168" s="11">
        <v>0.5</v>
      </c>
      <c r="P168" s="10"/>
      <c r="Q168" s="11"/>
      <c r="R168" s="10">
        <v>84</v>
      </c>
      <c r="S168" s="11">
        <v>0.5</v>
      </c>
      <c r="T168" s="10"/>
      <c r="U168" s="11"/>
      <c r="V168" s="10"/>
      <c r="W168" s="11"/>
      <c r="X168" s="10"/>
      <c r="Y168" s="11"/>
      <c r="Z168" s="12">
        <f>SUM(G168,I168+K168+M168+O168+S168+Q168+U168+W168+Y168)</f>
        <v>1</v>
      </c>
      <c r="AA168" s="7">
        <v>130</v>
      </c>
    </row>
    <row r="169" spans="1:27">
      <c r="A169" s="7">
        <f t="shared" si="2"/>
        <v>130</v>
      </c>
      <c r="B169" s="8" t="s">
        <v>307</v>
      </c>
      <c r="C169" s="37" t="s">
        <v>10</v>
      </c>
      <c r="D169" s="42">
        <v>27027</v>
      </c>
      <c r="E169" s="40">
        <f xml:space="preserve"> DATEDIF(D169,$A$7,"y")</f>
        <v>45</v>
      </c>
      <c r="F169" s="38"/>
      <c r="G169" s="11"/>
      <c r="H169" s="10"/>
      <c r="I169" s="11"/>
      <c r="J169" s="38">
        <v>80</v>
      </c>
      <c r="K169" s="11">
        <v>0.5</v>
      </c>
      <c r="L169" s="69">
        <v>79.3</v>
      </c>
      <c r="M169" s="11">
        <v>0.5</v>
      </c>
      <c r="N169" s="10"/>
      <c r="O169" s="11"/>
      <c r="P169" s="10"/>
      <c r="Q169" s="11"/>
      <c r="R169" s="10"/>
      <c r="S169" s="11"/>
      <c r="T169" s="10"/>
      <c r="U169" s="11"/>
      <c r="V169" s="10"/>
      <c r="W169" s="11"/>
      <c r="X169" s="10"/>
      <c r="Y169" s="11"/>
      <c r="Z169" s="12">
        <f>SUM(G169,I169+K169+M169+O169+S169+Q169+U169+W169+Y169)</f>
        <v>1</v>
      </c>
      <c r="AA169" s="7">
        <v>130</v>
      </c>
    </row>
    <row r="170" spans="1:27">
      <c r="A170" s="7">
        <f t="shared" si="2"/>
        <v>130</v>
      </c>
      <c r="B170" s="8" t="s">
        <v>94</v>
      </c>
      <c r="C170" s="37" t="s">
        <v>17</v>
      </c>
      <c r="D170" s="42">
        <v>26638</v>
      </c>
      <c r="E170" s="40">
        <f xml:space="preserve"> DATEDIF(D170,$A$7,"y")</f>
        <v>46</v>
      </c>
      <c r="F170" s="38">
        <v>75</v>
      </c>
      <c r="G170" s="11">
        <v>0.5</v>
      </c>
      <c r="H170" s="10">
        <v>73</v>
      </c>
      <c r="I170" s="11">
        <v>0.5</v>
      </c>
      <c r="J170" s="38"/>
      <c r="K170" s="11"/>
      <c r="L170" s="10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2">
        <f>SUM(G170,I170+K170+M170+O170+S170+Q170+U170+W170+Y170)</f>
        <v>1</v>
      </c>
      <c r="AA170" s="7">
        <v>130</v>
      </c>
    </row>
    <row r="171" spans="1:27">
      <c r="A171" s="7">
        <f t="shared" si="2"/>
        <v>130</v>
      </c>
      <c r="B171" s="8" t="s">
        <v>486</v>
      </c>
      <c r="C171" s="37" t="s">
        <v>33</v>
      </c>
      <c r="D171" s="42">
        <v>24906</v>
      </c>
      <c r="E171" s="40">
        <f xml:space="preserve"> DATEDIF(D171,$A$7,"y")</f>
        <v>51</v>
      </c>
      <c r="F171" s="38"/>
      <c r="G171" s="11"/>
      <c r="H171" s="10"/>
      <c r="I171" s="11"/>
      <c r="J171" s="38"/>
      <c r="K171" s="11"/>
      <c r="L171" s="10"/>
      <c r="M171" s="11"/>
      <c r="N171" s="10"/>
      <c r="O171" s="11"/>
      <c r="P171" s="10">
        <v>76</v>
      </c>
      <c r="Q171" s="11">
        <v>1</v>
      </c>
      <c r="R171" s="10"/>
      <c r="S171" s="11"/>
      <c r="T171" s="10"/>
      <c r="U171" s="11"/>
      <c r="V171" s="10"/>
      <c r="W171" s="11"/>
      <c r="X171" s="10"/>
      <c r="Y171" s="11"/>
      <c r="Z171" s="12">
        <f>SUM(G171,I171+K171+M171+O171+S171+Q171+U171+W171+Y171)</f>
        <v>1</v>
      </c>
      <c r="AA171" s="7">
        <v>130</v>
      </c>
    </row>
    <row r="172" spans="1:27">
      <c r="A172" s="7">
        <f t="shared" si="2"/>
        <v>130</v>
      </c>
      <c r="B172" s="8" t="s">
        <v>376</v>
      </c>
      <c r="C172" s="37" t="s">
        <v>10</v>
      </c>
      <c r="D172" s="42">
        <v>25118</v>
      </c>
      <c r="E172" s="40">
        <f xml:space="preserve"> DATEDIF(D172,$A$7,"y")</f>
        <v>50</v>
      </c>
      <c r="F172" s="38"/>
      <c r="G172" s="11"/>
      <c r="H172" s="10"/>
      <c r="I172" s="11"/>
      <c r="J172" s="38"/>
      <c r="K172" s="11"/>
      <c r="L172" s="69">
        <v>81.3</v>
      </c>
      <c r="M172" s="11">
        <v>0.5</v>
      </c>
      <c r="N172" s="10">
        <v>80</v>
      </c>
      <c r="O172" s="11">
        <v>0.5</v>
      </c>
      <c r="P172" s="10"/>
      <c r="Q172" s="11"/>
      <c r="R172" s="10"/>
      <c r="S172" s="11"/>
      <c r="T172" s="10"/>
      <c r="U172" s="11"/>
      <c r="V172" s="10"/>
      <c r="W172" s="11"/>
      <c r="X172" s="10"/>
      <c r="Y172" s="11"/>
      <c r="Z172" s="12">
        <f>SUM(G172,I172+K172+M172+O172+S172+Q172+U172+W172+Y172)</f>
        <v>1</v>
      </c>
      <c r="AA172" s="7">
        <v>130</v>
      </c>
    </row>
    <row r="173" spans="1:27">
      <c r="A173" s="7">
        <f t="shared" si="2"/>
        <v>130</v>
      </c>
      <c r="B173" s="8" t="s">
        <v>209</v>
      </c>
      <c r="C173" s="37" t="s">
        <v>33</v>
      </c>
      <c r="D173" s="42">
        <v>15685</v>
      </c>
      <c r="E173" s="40">
        <f xml:space="preserve"> DATEDIF(D173,$A$7,"y")</f>
        <v>76</v>
      </c>
      <c r="F173" s="38">
        <v>93</v>
      </c>
      <c r="G173" s="11">
        <v>0.5</v>
      </c>
      <c r="H173" s="10">
        <v>89</v>
      </c>
      <c r="I173" s="11">
        <v>0.5</v>
      </c>
      <c r="J173" s="38"/>
      <c r="K173" s="11"/>
      <c r="L173" s="10"/>
      <c r="M173" s="11"/>
      <c r="N173" s="10"/>
      <c r="O173" s="11"/>
      <c r="P173" s="10"/>
      <c r="Q173" s="11"/>
      <c r="R173" s="10"/>
      <c r="S173" s="11"/>
      <c r="T173" s="10"/>
      <c r="U173" s="11"/>
      <c r="V173" s="10"/>
      <c r="W173" s="11"/>
      <c r="X173" s="10"/>
      <c r="Y173" s="11"/>
      <c r="Z173" s="12">
        <f>SUM(G173,I173+K173+M173+O173+S173+Q173+U173+W173+Y173)</f>
        <v>1</v>
      </c>
      <c r="AA173" s="7">
        <v>130</v>
      </c>
    </row>
    <row r="174" spans="1:27">
      <c r="A174" s="7">
        <f t="shared" si="2"/>
        <v>130</v>
      </c>
      <c r="B174" s="8" t="s">
        <v>189</v>
      </c>
      <c r="C174" s="37" t="s">
        <v>17</v>
      </c>
      <c r="D174" s="42">
        <v>23974</v>
      </c>
      <c r="E174" s="40">
        <f xml:space="preserve"> DATEDIF(D174,$A$7,"y")</f>
        <v>53</v>
      </c>
      <c r="F174" s="38">
        <v>78</v>
      </c>
      <c r="G174" s="11">
        <v>0.5</v>
      </c>
      <c r="H174" s="10"/>
      <c r="I174" s="11"/>
      <c r="J174" s="38"/>
      <c r="K174" s="11"/>
      <c r="L174" s="10">
        <v>83</v>
      </c>
      <c r="M174" s="11">
        <v>0.5</v>
      </c>
      <c r="N174" s="10"/>
      <c r="O174" s="11"/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2">
        <f>SUM(G174,I174+K174+M174+O174+S174+Q174+U174+W174+Y174)</f>
        <v>1</v>
      </c>
      <c r="AA174" s="7">
        <v>130</v>
      </c>
    </row>
    <row r="175" spans="1:27">
      <c r="A175" s="7">
        <f t="shared" si="2"/>
        <v>130</v>
      </c>
      <c r="B175" s="8" t="s">
        <v>165</v>
      </c>
      <c r="C175" s="37" t="s">
        <v>17</v>
      </c>
      <c r="D175" s="42">
        <v>18320</v>
      </c>
      <c r="E175" s="40">
        <f xml:space="preserve"> DATEDIF(D175,$A$7,"y")</f>
        <v>69</v>
      </c>
      <c r="F175" s="38">
        <v>79</v>
      </c>
      <c r="G175" s="11">
        <v>0.5</v>
      </c>
      <c r="H175" s="10"/>
      <c r="I175" s="11"/>
      <c r="J175" s="38">
        <v>79</v>
      </c>
      <c r="K175" s="11">
        <v>0.5</v>
      </c>
      <c r="L175" s="10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2">
        <f>SUM(G175,I175+K175+M175+O175+S175+Q175+U175+W175+Y175)</f>
        <v>1</v>
      </c>
      <c r="AA175" s="7">
        <v>130</v>
      </c>
    </row>
    <row r="176" spans="1:27">
      <c r="A176" s="7">
        <f t="shared" si="2"/>
        <v>165</v>
      </c>
      <c r="B176" s="8" t="s">
        <v>503</v>
      </c>
      <c r="C176" s="37" t="s">
        <v>13</v>
      </c>
      <c r="D176" s="42">
        <v>22291</v>
      </c>
      <c r="E176" s="40">
        <f xml:space="preserve"> DATEDIF(D176,$A$7,"y")</f>
        <v>58</v>
      </c>
      <c r="F176" s="38"/>
      <c r="G176" s="11"/>
      <c r="H176" s="10"/>
      <c r="I176" s="11"/>
      <c r="J176" s="38"/>
      <c r="K176" s="11"/>
      <c r="L176" s="10"/>
      <c r="M176" s="11"/>
      <c r="N176" s="10"/>
      <c r="O176" s="11"/>
      <c r="P176" s="10"/>
      <c r="Q176" s="11"/>
      <c r="R176" s="10"/>
      <c r="S176" s="11"/>
      <c r="T176" s="10">
        <v>153</v>
      </c>
      <c r="U176" s="11">
        <v>0.65</v>
      </c>
      <c r="V176" s="10"/>
      <c r="W176" s="11"/>
      <c r="X176" s="10"/>
      <c r="Y176" s="11"/>
      <c r="Z176" s="12">
        <f>SUM(G176,I176+K176+M176+O176+S176+Q176+U176+W176+Y176)</f>
        <v>0.65</v>
      </c>
      <c r="AA176" s="7">
        <v>165</v>
      </c>
    </row>
    <row r="177" spans="1:27">
      <c r="A177" s="7">
        <f t="shared" si="2"/>
        <v>165</v>
      </c>
      <c r="B177" s="8" t="s">
        <v>514</v>
      </c>
      <c r="C177" s="37" t="s">
        <v>13</v>
      </c>
      <c r="D177" s="42">
        <v>24299</v>
      </c>
      <c r="E177" s="40">
        <f xml:space="preserve"> DATEDIF(D177,$A$7,"y")</f>
        <v>52</v>
      </c>
      <c r="F177" s="38"/>
      <c r="G177" s="11"/>
      <c r="H177" s="10"/>
      <c r="I177" s="11"/>
      <c r="J177" s="38"/>
      <c r="K177" s="11"/>
      <c r="L177" s="10"/>
      <c r="M177" s="11"/>
      <c r="N177" s="10"/>
      <c r="O177" s="11"/>
      <c r="P177" s="10"/>
      <c r="Q177" s="11"/>
      <c r="R177" s="10"/>
      <c r="S177" s="11"/>
      <c r="T177" s="10">
        <v>156</v>
      </c>
      <c r="U177" s="11">
        <v>0.65</v>
      </c>
      <c r="V177" s="10"/>
      <c r="W177" s="11"/>
      <c r="X177" s="10"/>
      <c r="Y177" s="11"/>
      <c r="Z177" s="12">
        <f>SUM(G177,I177+K177+M177+O177+S177+Q177+U177+W177+Y177)</f>
        <v>0.65</v>
      </c>
      <c r="AA177" s="7">
        <v>165</v>
      </c>
    </row>
    <row r="178" spans="1:27">
      <c r="A178" s="7">
        <f t="shared" si="2"/>
        <v>165</v>
      </c>
      <c r="B178" s="8" t="s">
        <v>511</v>
      </c>
      <c r="C178" s="37" t="s">
        <v>13</v>
      </c>
      <c r="D178" s="42">
        <v>21167</v>
      </c>
      <c r="E178" s="40">
        <f xml:space="preserve"> DATEDIF(D178,$A$7,"y")</f>
        <v>61</v>
      </c>
      <c r="F178" s="38"/>
      <c r="G178" s="11"/>
      <c r="H178" s="10"/>
      <c r="I178" s="11"/>
      <c r="J178" s="38"/>
      <c r="K178" s="11"/>
      <c r="L178" s="10"/>
      <c r="M178" s="11"/>
      <c r="N178" s="10"/>
      <c r="O178" s="11"/>
      <c r="P178" s="10"/>
      <c r="Q178" s="11"/>
      <c r="R178" s="10"/>
      <c r="S178" s="11"/>
      <c r="T178" s="10">
        <v>156</v>
      </c>
      <c r="U178" s="11">
        <v>0.65</v>
      </c>
      <c r="V178" s="10"/>
      <c r="W178" s="11"/>
      <c r="X178" s="10"/>
      <c r="Y178" s="11"/>
      <c r="Z178" s="12">
        <f>SUM(G178,I178+K178+M178+O178+S178+Q178+U178+W178+Y178)</f>
        <v>0.65</v>
      </c>
      <c r="AA178" s="7">
        <v>165</v>
      </c>
    </row>
    <row r="179" spans="1:27">
      <c r="A179" s="7">
        <f t="shared" si="2"/>
        <v>165</v>
      </c>
      <c r="B179" s="8" t="s">
        <v>516</v>
      </c>
      <c r="C179" s="37" t="s">
        <v>11</v>
      </c>
      <c r="D179" s="42">
        <v>20768</v>
      </c>
      <c r="E179" s="40">
        <f xml:space="preserve"> DATEDIF(D179,$A$7,"y")</f>
        <v>62</v>
      </c>
      <c r="F179" s="38"/>
      <c r="G179" s="11"/>
      <c r="H179" s="10"/>
      <c r="I179" s="11"/>
      <c r="J179" s="38"/>
      <c r="K179" s="11"/>
      <c r="L179" s="10"/>
      <c r="M179" s="11"/>
      <c r="N179" s="10"/>
      <c r="O179" s="11"/>
      <c r="P179" s="10"/>
      <c r="Q179" s="11"/>
      <c r="R179" s="10"/>
      <c r="S179" s="11"/>
      <c r="T179" s="10">
        <v>157</v>
      </c>
      <c r="U179" s="11">
        <v>0.65</v>
      </c>
      <c r="V179" s="10"/>
      <c r="W179" s="11"/>
      <c r="X179" s="10"/>
      <c r="Y179" s="11"/>
      <c r="Z179" s="12">
        <f>SUM(G179,I179+K179+M179+O179+S179+Q179+U179+W179+Y179)</f>
        <v>0.65</v>
      </c>
      <c r="AA179" s="7">
        <v>165</v>
      </c>
    </row>
    <row r="180" spans="1:27">
      <c r="A180" s="7">
        <f t="shared" si="2"/>
        <v>165</v>
      </c>
      <c r="B180" s="8" t="s">
        <v>510</v>
      </c>
      <c r="C180" s="37" t="s">
        <v>13</v>
      </c>
      <c r="D180" s="42">
        <v>22915</v>
      </c>
      <c r="E180" s="40">
        <f xml:space="preserve"> DATEDIF(D180,$A$7,"y")</f>
        <v>56</v>
      </c>
      <c r="F180" s="38"/>
      <c r="G180" s="11"/>
      <c r="H180" s="10"/>
      <c r="I180" s="11"/>
      <c r="J180" s="38"/>
      <c r="K180" s="11"/>
      <c r="L180" s="10"/>
      <c r="M180" s="11"/>
      <c r="N180" s="10"/>
      <c r="O180" s="11"/>
      <c r="P180" s="10"/>
      <c r="Q180" s="11"/>
      <c r="R180" s="10"/>
      <c r="S180" s="11"/>
      <c r="T180" s="10">
        <v>160</v>
      </c>
      <c r="U180" s="11">
        <v>0.65</v>
      </c>
      <c r="V180" s="10"/>
      <c r="W180" s="11"/>
      <c r="X180" s="10"/>
      <c r="Y180" s="11"/>
      <c r="Z180" s="12">
        <f>SUM(G180,I180+K180+M180+O180+S180+Q180+U180+W180+Y180)</f>
        <v>0.65</v>
      </c>
      <c r="AA180" s="7">
        <v>165</v>
      </c>
    </row>
    <row r="181" spans="1:27">
      <c r="A181" s="7">
        <f t="shared" si="2"/>
        <v>165</v>
      </c>
      <c r="B181" s="8" t="s">
        <v>521</v>
      </c>
      <c r="C181" s="37" t="s">
        <v>11</v>
      </c>
      <c r="D181" s="42">
        <v>17187</v>
      </c>
      <c r="E181" s="40">
        <f xml:space="preserve"> DATEDIF(D181,$A$7,"y")</f>
        <v>72</v>
      </c>
      <c r="F181" s="38"/>
      <c r="G181" s="11"/>
      <c r="H181" s="10"/>
      <c r="I181" s="11"/>
      <c r="J181" s="38"/>
      <c r="K181" s="11"/>
      <c r="L181" s="10"/>
      <c r="M181" s="11"/>
      <c r="N181" s="10"/>
      <c r="O181" s="11"/>
      <c r="P181" s="10"/>
      <c r="Q181" s="11"/>
      <c r="R181" s="10"/>
      <c r="S181" s="11"/>
      <c r="T181" s="10">
        <v>160</v>
      </c>
      <c r="U181" s="11">
        <v>0.65</v>
      </c>
      <c r="V181" s="10"/>
      <c r="W181" s="11"/>
      <c r="X181" s="10"/>
      <c r="Y181" s="11"/>
      <c r="Z181" s="12">
        <f>SUM(G181,I181+K181+M181+O181+S181+Q181+U181+W181+Y181)</f>
        <v>0.65</v>
      </c>
      <c r="AA181" s="7">
        <v>165</v>
      </c>
    </row>
    <row r="182" spans="1:27">
      <c r="A182" s="7">
        <f t="shared" si="2"/>
        <v>165</v>
      </c>
      <c r="B182" s="8" t="s">
        <v>512</v>
      </c>
      <c r="C182" s="37" t="s">
        <v>11</v>
      </c>
      <c r="D182" s="42">
        <v>17291</v>
      </c>
      <c r="E182" s="40">
        <f xml:space="preserve"> DATEDIF(D182,$A$7,"y")</f>
        <v>71</v>
      </c>
      <c r="F182" s="38"/>
      <c r="G182" s="11"/>
      <c r="H182" s="10"/>
      <c r="I182" s="11"/>
      <c r="J182" s="38"/>
      <c r="K182" s="11"/>
      <c r="L182" s="10"/>
      <c r="M182" s="11"/>
      <c r="N182" s="10"/>
      <c r="O182" s="11"/>
      <c r="P182" s="10"/>
      <c r="Q182" s="11"/>
      <c r="R182" s="10"/>
      <c r="S182" s="11"/>
      <c r="T182" s="10">
        <v>161</v>
      </c>
      <c r="U182" s="11">
        <v>0.65</v>
      </c>
      <c r="V182" s="10"/>
      <c r="W182" s="11"/>
      <c r="X182" s="10"/>
      <c r="Y182" s="11"/>
      <c r="Z182" s="12">
        <f>SUM(G182,I182+K182+M182+O182+S182+Q182+U182+W182+Y182)</f>
        <v>0.65</v>
      </c>
      <c r="AA182" s="7">
        <v>165</v>
      </c>
    </row>
    <row r="183" spans="1:27">
      <c r="A183" s="7">
        <f t="shared" si="2"/>
        <v>165</v>
      </c>
      <c r="B183" s="8" t="s">
        <v>517</v>
      </c>
      <c r="C183" s="37" t="s">
        <v>13</v>
      </c>
      <c r="D183" s="42">
        <v>20091</v>
      </c>
      <c r="E183" s="40">
        <f xml:space="preserve"> DATEDIF(D183,$A$7,"y")</f>
        <v>64</v>
      </c>
      <c r="F183" s="38"/>
      <c r="G183" s="11"/>
      <c r="H183" s="10"/>
      <c r="I183" s="11"/>
      <c r="J183" s="38"/>
      <c r="K183" s="11"/>
      <c r="L183" s="10"/>
      <c r="M183" s="11"/>
      <c r="N183" s="10"/>
      <c r="O183" s="11"/>
      <c r="P183" s="10"/>
      <c r="Q183" s="11"/>
      <c r="R183" s="10"/>
      <c r="S183" s="11"/>
      <c r="T183" s="10">
        <v>162</v>
      </c>
      <c r="U183" s="11">
        <v>0.65</v>
      </c>
      <c r="V183" s="10"/>
      <c r="W183" s="11"/>
      <c r="X183" s="10"/>
      <c r="Y183" s="11"/>
      <c r="Z183" s="12">
        <f>SUM(G183,I183+K183+M183+O183+S183+Q183+U183+W183+Y183)</f>
        <v>0.65</v>
      </c>
      <c r="AA183" s="7">
        <v>165</v>
      </c>
    </row>
    <row r="184" spans="1:27">
      <c r="A184" s="7">
        <f t="shared" si="2"/>
        <v>165</v>
      </c>
      <c r="B184" s="8" t="s">
        <v>520</v>
      </c>
      <c r="C184" s="37" t="s">
        <v>18</v>
      </c>
      <c r="D184" s="42">
        <v>26907</v>
      </c>
      <c r="E184" s="40">
        <f xml:space="preserve"> DATEDIF(D184,$A$7,"y")</f>
        <v>45</v>
      </c>
      <c r="F184" s="38"/>
      <c r="G184" s="11"/>
      <c r="H184" s="10"/>
      <c r="I184" s="11"/>
      <c r="J184" s="38"/>
      <c r="K184" s="11"/>
      <c r="L184" s="10"/>
      <c r="M184" s="11"/>
      <c r="N184" s="10"/>
      <c r="O184" s="11"/>
      <c r="P184" s="10"/>
      <c r="Q184" s="11"/>
      <c r="R184" s="10"/>
      <c r="S184" s="11"/>
      <c r="T184" s="10">
        <v>167</v>
      </c>
      <c r="U184" s="11">
        <v>0.65</v>
      </c>
      <c r="V184" s="10"/>
      <c r="W184" s="11"/>
      <c r="X184" s="10"/>
      <c r="Y184" s="11"/>
      <c r="Z184" s="12">
        <f>SUM(G184,I184+K184+M184+O184+S184+Q184+U184+W184+Y184)</f>
        <v>0.65</v>
      </c>
      <c r="AA184" s="7">
        <v>165</v>
      </c>
    </row>
    <row r="185" spans="1:27">
      <c r="A185" s="7">
        <f t="shared" si="2"/>
        <v>165</v>
      </c>
      <c r="B185" s="8" t="s">
        <v>515</v>
      </c>
      <c r="C185" s="37" t="s">
        <v>13</v>
      </c>
      <c r="D185" s="42">
        <v>21373</v>
      </c>
      <c r="E185" s="40">
        <f xml:space="preserve"> DATEDIF(D185,$A$7,"y")</f>
        <v>60</v>
      </c>
      <c r="F185" s="38"/>
      <c r="G185" s="11"/>
      <c r="H185" s="10"/>
      <c r="I185" s="11"/>
      <c r="J185" s="38"/>
      <c r="K185" s="11"/>
      <c r="L185" s="10"/>
      <c r="M185" s="11"/>
      <c r="N185" s="10"/>
      <c r="O185" s="11"/>
      <c r="P185" s="10"/>
      <c r="Q185" s="11"/>
      <c r="R185" s="10"/>
      <c r="S185" s="11"/>
      <c r="T185" s="10">
        <v>171</v>
      </c>
      <c r="U185" s="11">
        <v>0.65</v>
      </c>
      <c r="V185" s="10"/>
      <c r="W185" s="11"/>
      <c r="X185" s="10"/>
      <c r="Y185" s="11"/>
      <c r="Z185" s="12">
        <f>SUM(G185,I185+K185+M185+O185+S185+Q185+U185+W185+Y185)</f>
        <v>0.65</v>
      </c>
      <c r="AA185" s="7">
        <v>165</v>
      </c>
    </row>
    <row r="186" spans="1:27">
      <c r="A186" s="7">
        <f t="shared" si="2"/>
        <v>165</v>
      </c>
      <c r="B186" s="8" t="s">
        <v>518</v>
      </c>
      <c r="C186" s="37" t="s">
        <v>13</v>
      </c>
      <c r="D186" s="42">
        <v>21892</v>
      </c>
      <c r="E186" s="40">
        <f xml:space="preserve"> DATEDIF(D186,$A$7,"y")</f>
        <v>59</v>
      </c>
      <c r="F186" s="38"/>
      <c r="G186" s="11"/>
      <c r="H186" s="10"/>
      <c r="I186" s="11"/>
      <c r="J186" s="38"/>
      <c r="K186" s="11"/>
      <c r="L186" s="10"/>
      <c r="M186" s="11"/>
      <c r="N186" s="10"/>
      <c r="O186" s="11"/>
      <c r="P186" s="10"/>
      <c r="Q186" s="11"/>
      <c r="R186" s="10"/>
      <c r="S186" s="11"/>
      <c r="T186" s="10">
        <v>172</v>
      </c>
      <c r="U186" s="11">
        <v>0.65</v>
      </c>
      <c r="V186" s="10"/>
      <c r="W186" s="11"/>
      <c r="X186" s="10"/>
      <c r="Y186" s="11"/>
      <c r="Z186" s="12">
        <f>SUM(G186,I186+K186+M186+O186+S186+Q186+U186+W186+Y186)</f>
        <v>0.65</v>
      </c>
      <c r="AA186" s="7">
        <v>165</v>
      </c>
    </row>
    <row r="187" spans="1:27">
      <c r="A187" s="7">
        <f t="shared" si="2"/>
        <v>176</v>
      </c>
      <c r="B187" s="8" t="s">
        <v>297</v>
      </c>
      <c r="C187" s="37" t="s">
        <v>12</v>
      </c>
      <c r="D187" s="42">
        <v>26277</v>
      </c>
      <c r="E187" s="40">
        <f xml:space="preserve"> DATEDIF(D187,$A$7,"y")</f>
        <v>47</v>
      </c>
      <c r="F187" s="38"/>
      <c r="G187" s="11"/>
      <c r="H187" s="10"/>
      <c r="I187" s="11"/>
      <c r="J187" s="38">
        <v>79</v>
      </c>
      <c r="K187" s="11">
        <v>0.5</v>
      </c>
      <c r="L187" s="10"/>
      <c r="M187" s="11"/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2">
        <f>SUM(G187,I187+K187+M187+O187+S187+Q187+U187+W187+Y187)</f>
        <v>0.5</v>
      </c>
      <c r="AA187" s="7">
        <v>176</v>
      </c>
    </row>
    <row r="188" spans="1:27">
      <c r="A188" s="7">
        <f t="shared" si="2"/>
        <v>176</v>
      </c>
      <c r="B188" s="8" t="s">
        <v>208</v>
      </c>
      <c r="C188" s="37" t="s">
        <v>11</v>
      </c>
      <c r="D188" s="42">
        <v>22438</v>
      </c>
      <c r="E188" s="40">
        <f xml:space="preserve"> DATEDIF(D188,$A$7,"y")</f>
        <v>57</v>
      </c>
      <c r="F188" s="38">
        <v>89</v>
      </c>
      <c r="G188" s="11">
        <v>0.5</v>
      </c>
      <c r="H188" s="10"/>
      <c r="I188" s="11"/>
      <c r="J188" s="38"/>
      <c r="K188" s="11"/>
      <c r="L188" s="10"/>
      <c r="M188" s="11"/>
      <c r="N188" s="10"/>
      <c r="O188" s="11"/>
      <c r="P188" s="10"/>
      <c r="Q188" s="11"/>
      <c r="R188" s="10"/>
      <c r="S188" s="11"/>
      <c r="T188" s="10"/>
      <c r="U188" s="11"/>
      <c r="V188" s="10"/>
      <c r="W188" s="11"/>
      <c r="X188" s="10"/>
      <c r="Y188" s="11"/>
      <c r="Z188" s="12">
        <f>SUM(G188,I188+K188+M188+O188+S188+Q188+U188+W188+Y188)</f>
        <v>0.5</v>
      </c>
      <c r="AA188" s="7">
        <v>176</v>
      </c>
    </row>
    <row r="189" spans="1:27">
      <c r="A189" s="7">
        <f t="shared" si="2"/>
        <v>176</v>
      </c>
      <c r="B189" s="8" t="s">
        <v>407</v>
      </c>
      <c r="C189" s="37" t="s">
        <v>72</v>
      </c>
      <c r="D189" s="42">
        <v>26952</v>
      </c>
      <c r="E189" s="40">
        <f xml:space="preserve"> DATEDIF(D189,$A$7,"y")</f>
        <v>45</v>
      </c>
      <c r="F189" s="38"/>
      <c r="G189" s="11"/>
      <c r="H189" s="10"/>
      <c r="I189" s="11"/>
      <c r="J189" s="38"/>
      <c r="K189" s="11"/>
      <c r="L189" s="10"/>
      <c r="M189" s="11"/>
      <c r="N189" s="10">
        <v>79</v>
      </c>
      <c r="O189" s="11">
        <v>0.5</v>
      </c>
      <c r="P189" s="10"/>
      <c r="Q189" s="11"/>
      <c r="R189" s="10"/>
      <c r="S189" s="11"/>
      <c r="T189" s="10"/>
      <c r="U189" s="11"/>
      <c r="V189" s="10"/>
      <c r="W189" s="11"/>
      <c r="X189" s="10"/>
      <c r="Y189" s="11"/>
      <c r="Z189" s="12">
        <f>SUM(G189,I189+K189+M189+O189+S189+Q189+U189+W189+Y189)</f>
        <v>0.5</v>
      </c>
      <c r="AA189" s="7">
        <v>176</v>
      </c>
    </row>
    <row r="190" spans="1:27">
      <c r="A190" s="7">
        <f t="shared" si="2"/>
        <v>176</v>
      </c>
      <c r="B190" s="8" t="s">
        <v>479</v>
      </c>
      <c r="C190" s="37" t="s">
        <v>18</v>
      </c>
      <c r="D190" s="42">
        <v>18623</v>
      </c>
      <c r="E190" s="40">
        <f xml:space="preserve"> DATEDIF(D190,$A$7,"y")</f>
        <v>68</v>
      </c>
      <c r="F190" s="38"/>
      <c r="G190" s="11"/>
      <c r="H190" s="10"/>
      <c r="I190" s="11"/>
      <c r="J190" s="38"/>
      <c r="K190" s="11"/>
      <c r="L190" s="10"/>
      <c r="M190" s="11"/>
      <c r="N190" s="10"/>
      <c r="O190" s="11"/>
      <c r="P190" s="10">
        <v>79</v>
      </c>
      <c r="Q190" s="11">
        <v>0.5</v>
      </c>
      <c r="R190" s="10"/>
      <c r="S190" s="11"/>
      <c r="T190" s="10"/>
      <c r="U190" s="11"/>
      <c r="V190" s="10"/>
      <c r="W190" s="11"/>
      <c r="X190" s="10"/>
      <c r="Y190" s="11"/>
      <c r="Z190" s="12">
        <f>SUM(G190,I190+K190+M190+O190+S190+Q190+U190+W190+Y190)</f>
        <v>0.5</v>
      </c>
      <c r="AA190" s="7">
        <v>176</v>
      </c>
    </row>
    <row r="191" spans="1:27">
      <c r="A191" s="7">
        <f t="shared" si="2"/>
        <v>176</v>
      </c>
      <c r="B191" s="8" t="s">
        <v>366</v>
      </c>
      <c r="C191" s="37" t="s">
        <v>15</v>
      </c>
      <c r="D191" s="42">
        <v>24106</v>
      </c>
      <c r="E191" s="40">
        <f xml:space="preserve"> DATEDIF(D191,$A$7,"y")</f>
        <v>53</v>
      </c>
      <c r="F191" s="38"/>
      <c r="G191" s="11"/>
      <c r="H191" s="10"/>
      <c r="I191" s="11"/>
      <c r="J191" s="38"/>
      <c r="K191" s="11"/>
      <c r="L191" s="69">
        <v>78.3</v>
      </c>
      <c r="M191" s="11">
        <v>0.5</v>
      </c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2">
        <f>SUM(G191,I191+K191+M191+O191+S191+Q191+U191+W191+Y191)</f>
        <v>0.5</v>
      </c>
      <c r="AA191" s="7">
        <v>176</v>
      </c>
    </row>
    <row r="192" spans="1:27">
      <c r="A192" s="7">
        <f t="shared" si="2"/>
        <v>176</v>
      </c>
      <c r="B192" s="8" t="s">
        <v>158</v>
      </c>
      <c r="C192" s="37" t="s">
        <v>16</v>
      </c>
      <c r="D192" s="42">
        <v>25972</v>
      </c>
      <c r="E192" s="40">
        <f xml:space="preserve"> DATEDIF(D192,$A$7,"y")</f>
        <v>48</v>
      </c>
      <c r="F192" s="38">
        <v>81</v>
      </c>
      <c r="G192" s="11">
        <v>0.5</v>
      </c>
      <c r="H192" s="10"/>
      <c r="I192" s="11"/>
      <c r="J192" s="38"/>
      <c r="K192" s="11"/>
      <c r="L192" s="10"/>
      <c r="M192" s="11"/>
      <c r="N192" s="10"/>
      <c r="O192" s="11"/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2">
        <f>SUM(G192,I192+K192+M192+O192+S192+Q192+U192+W192+Y192)</f>
        <v>0.5</v>
      </c>
      <c r="AA192" s="7">
        <v>176</v>
      </c>
    </row>
    <row r="193" spans="1:27">
      <c r="A193" s="7">
        <f t="shared" si="2"/>
        <v>176</v>
      </c>
      <c r="B193" s="8" t="s">
        <v>411</v>
      </c>
      <c r="C193" s="37" t="s">
        <v>72</v>
      </c>
      <c r="D193" s="42">
        <v>22471</v>
      </c>
      <c r="E193" s="40">
        <f xml:space="preserve"> DATEDIF(D193,$A$7,"y")</f>
        <v>57</v>
      </c>
      <c r="F193" s="38"/>
      <c r="G193" s="11"/>
      <c r="H193" s="10"/>
      <c r="I193" s="11"/>
      <c r="J193" s="38"/>
      <c r="K193" s="11"/>
      <c r="L193" s="10"/>
      <c r="M193" s="11"/>
      <c r="N193" s="10">
        <v>86</v>
      </c>
      <c r="O193" s="11">
        <v>0.5</v>
      </c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2">
        <f>SUM(G193,I193+K193+M193+O193+S193+Q193+U193+W193+Y193)</f>
        <v>0.5</v>
      </c>
      <c r="AA193" s="7">
        <v>176</v>
      </c>
    </row>
    <row r="194" spans="1:27">
      <c r="A194" s="7">
        <f t="shared" si="2"/>
        <v>176</v>
      </c>
      <c r="B194" s="8" t="s">
        <v>284</v>
      </c>
      <c r="C194" s="37" t="s">
        <v>14</v>
      </c>
      <c r="D194" s="42">
        <v>16793</v>
      </c>
      <c r="E194" s="40">
        <f xml:space="preserve"> DATEDIF(D194,$A$7,"y")</f>
        <v>73</v>
      </c>
      <c r="F194" s="38"/>
      <c r="G194" s="11"/>
      <c r="H194" s="10">
        <v>81</v>
      </c>
      <c r="I194" s="11">
        <v>0.5</v>
      </c>
      <c r="J194" s="38"/>
      <c r="K194" s="11"/>
      <c r="L194" s="10"/>
      <c r="M194" s="11"/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2">
        <f>SUM(G194,I194+K194+M194+O194+S194+Q194+U194+W194+Y194)</f>
        <v>0.5</v>
      </c>
      <c r="AA194" s="7">
        <v>176</v>
      </c>
    </row>
    <row r="195" spans="1:27">
      <c r="A195" s="7">
        <f t="shared" si="2"/>
        <v>176</v>
      </c>
      <c r="B195" s="8" t="s">
        <v>383</v>
      </c>
      <c r="C195" s="37" t="s">
        <v>10</v>
      </c>
      <c r="D195" s="42">
        <v>24282</v>
      </c>
      <c r="E195" s="40">
        <f xml:space="preserve"> DATEDIF(D195,$A$7,"y")</f>
        <v>52</v>
      </c>
      <c r="F195" s="38"/>
      <c r="G195" s="11"/>
      <c r="H195" s="10"/>
      <c r="I195" s="11"/>
      <c r="J195" s="38"/>
      <c r="K195" s="11"/>
      <c r="L195" s="69">
        <v>87.3</v>
      </c>
      <c r="M195" s="11">
        <v>0.5</v>
      </c>
      <c r="N195" s="10"/>
      <c r="O195" s="11"/>
      <c r="P195" s="10"/>
      <c r="Q195" s="11"/>
      <c r="R195" s="10"/>
      <c r="S195" s="11"/>
      <c r="T195" s="10"/>
      <c r="U195" s="11"/>
      <c r="V195" s="10"/>
      <c r="W195" s="11"/>
      <c r="X195" s="10"/>
      <c r="Y195" s="11"/>
      <c r="Z195" s="12">
        <f>SUM(G195,I195+K195+M195+O195+S195+Q195+U195+W195+Y195)</f>
        <v>0.5</v>
      </c>
      <c r="AA195" s="7">
        <v>176</v>
      </c>
    </row>
    <row r="196" spans="1:27">
      <c r="A196" s="7">
        <f t="shared" si="2"/>
        <v>176</v>
      </c>
      <c r="B196" s="8" t="s">
        <v>413</v>
      </c>
      <c r="C196" s="37" t="s">
        <v>13</v>
      </c>
      <c r="D196" s="42">
        <v>16764</v>
      </c>
      <c r="E196" s="40">
        <f xml:space="preserve"> DATEDIF(D196,$A$7,"y")</f>
        <v>73</v>
      </c>
      <c r="F196" s="38"/>
      <c r="G196" s="11"/>
      <c r="H196" s="10"/>
      <c r="I196" s="11"/>
      <c r="J196" s="38"/>
      <c r="K196" s="11"/>
      <c r="L196" s="10"/>
      <c r="M196" s="11"/>
      <c r="N196" s="10">
        <v>80</v>
      </c>
      <c r="O196" s="11">
        <v>0.5</v>
      </c>
      <c r="P196" s="10"/>
      <c r="Q196" s="11"/>
      <c r="R196" s="10"/>
      <c r="S196" s="11"/>
      <c r="T196" s="10"/>
      <c r="U196" s="11"/>
      <c r="V196" s="10"/>
      <c r="W196" s="11"/>
      <c r="X196" s="10"/>
      <c r="Y196" s="11"/>
      <c r="Z196" s="12">
        <f>SUM(G196,I196+K196+M196+O196+S196+Q196+U196+W196+Y196)</f>
        <v>0.5</v>
      </c>
      <c r="AA196" s="7">
        <v>176</v>
      </c>
    </row>
    <row r="197" spans="1:27">
      <c r="A197" s="7">
        <f t="shared" si="2"/>
        <v>176</v>
      </c>
      <c r="B197" s="8" t="s">
        <v>317</v>
      </c>
      <c r="C197" s="37" t="s">
        <v>18</v>
      </c>
      <c r="D197" s="42">
        <v>15933</v>
      </c>
      <c r="E197" s="40">
        <f xml:space="preserve"> DATEDIF(D197,$A$7,"y")</f>
        <v>75</v>
      </c>
      <c r="F197" s="38"/>
      <c r="G197" s="11"/>
      <c r="H197" s="10"/>
      <c r="I197" s="11"/>
      <c r="J197" s="38">
        <v>79</v>
      </c>
      <c r="K197" s="11">
        <v>0.5</v>
      </c>
      <c r="L197" s="10"/>
      <c r="M197" s="11"/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2">
        <f>SUM(G197,I197+K197+M197+O197+S197+Q197+U197+W197+Y197)</f>
        <v>0.5</v>
      </c>
      <c r="AA197" s="7">
        <v>176</v>
      </c>
    </row>
    <row r="198" spans="1:27">
      <c r="A198" s="7">
        <f t="shared" si="2"/>
        <v>176</v>
      </c>
      <c r="B198" s="8" t="s">
        <v>275</v>
      </c>
      <c r="C198" s="37" t="s">
        <v>19</v>
      </c>
      <c r="D198" s="42">
        <v>18747</v>
      </c>
      <c r="E198" s="40">
        <f xml:space="preserve"> DATEDIF(D198,$A$7,"y")</f>
        <v>67</v>
      </c>
      <c r="F198" s="38"/>
      <c r="G198" s="11"/>
      <c r="H198" s="10">
        <v>82</v>
      </c>
      <c r="I198" s="11">
        <v>0.5</v>
      </c>
      <c r="J198" s="38"/>
      <c r="K198" s="11"/>
      <c r="L198" s="10"/>
      <c r="M198" s="11"/>
      <c r="N198" s="10"/>
      <c r="O198" s="11"/>
      <c r="P198" s="10"/>
      <c r="Q198" s="11"/>
      <c r="R198" s="10"/>
      <c r="S198" s="11"/>
      <c r="T198" s="10"/>
      <c r="U198" s="11"/>
      <c r="V198" s="10"/>
      <c r="W198" s="11"/>
      <c r="X198" s="10"/>
      <c r="Y198" s="11"/>
      <c r="Z198" s="12">
        <f>SUM(G198,I198+K198+M198+O198+S198+Q198+U198+W198+Y198)</f>
        <v>0.5</v>
      </c>
      <c r="AA198" s="7">
        <v>176</v>
      </c>
    </row>
    <row r="199" spans="1:27">
      <c r="A199" s="7">
        <f t="shared" si="2"/>
        <v>176</v>
      </c>
      <c r="B199" s="8" t="s">
        <v>192</v>
      </c>
      <c r="C199" s="37" t="s">
        <v>11</v>
      </c>
      <c r="D199" s="42">
        <v>23864</v>
      </c>
      <c r="E199" s="40">
        <f xml:space="preserve"> DATEDIF(D199,$A$7,"y")</f>
        <v>53</v>
      </c>
      <c r="F199" s="38">
        <v>85</v>
      </c>
      <c r="G199" s="11">
        <v>0.5</v>
      </c>
      <c r="H199" s="10"/>
      <c r="I199" s="11"/>
      <c r="J199" s="38"/>
      <c r="K199" s="11"/>
      <c r="L199" s="10"/>
      <c r="M199" s="11"/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2">
        <f>SUM(G199,I199+K199+M199+O199+S199+Q199+U199+W199+Y199)</f>
        <v>0.5</v>
      </c>
      <c r="AA199" s="7">
        <v>176</v>
      </c>
    </row>
    <row r="200" spans="1:27">
      <c r="A200" s="7">
        <f t="shared" si="2"/>
        <v>176</v>
      </c>
      <c r="B200" s="8" t="s">
        <v>370</v>
      </c>
      <c r="C200" s="37" t="s">
        <v>15</v>
      </c>
      <c r="D200" s="42">
        <v>19452</v>
      </c>
      <c r="E200" s="40">
        <f xml:space="preserve"> DATEDIF(D200,$A$7,"y")</f>
        <v>65</v>
      </c>
      <c r="F200" s="38"/>
      <c r="G200" s="11"/>
      <c r="H200" s="10"/>
      <c r="I200" s="11"/>
      <c r="J200" s="38"/>
      <c r="K200" s="11"/>
      <c r="L200" s="69">
        <v>79.3</v>
      </c>
      <c r="M200" s="11">
        <v>0.5</v>
      </c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2">
        <f>SUM(G200,I200+K200+M200+O200+S200+Q200+U200+W200+Y200)</f>
        <v>0.5</v>
      </c>
      <c r="AA200" s="7">
        <v>176</v>
      </c>
    </row>
    <row r="201" spans="1:27">
      <c r="A201" s="7">
        <f t="shared" si="2"/>
        <v>176</v>
      </c>
      <c r="B201" s="8" t="s">
        <v>393</v>
      </c>
      <c r="C201" s="37" t="s">
        <v>18</v>
      </c>
      <c r="D201" s="42">
        <v>23880</v>
      </c>
      <c r="E201" s="40">
        <f xml:space="preserve"> DATEDIF(D201,$A$7,"y")</f>
        <v>53</v>
      </c>
      <c r="F201" s="38"/>
      <c r="G201" s="11"/>
      <c r="H201" s="10"/>
      <c r="I201" s="11"/>
      <c r="J201" s="38"/>
      <c r="K201" s="11"/>
      <c r="L201" s="69">
        <v>88.3</v>
      </c>
      <c r="M201" s="11">
        <v>0.5</v>
      </c>
      <c r="N201" s="10"/>
      <c r="O201" s="11"/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2">
        <f>SUM(G201,I201+K201+M201+O201+S201+Q201+U201+W201+Y201)</f>
        <v>0.5</v>
      </c>
      <c r="AA201" s="7">
        <v>176</v>
      </c>
    </row>
    <row r="202" spans="1:27">
      <c r="A202" s="7">
        <f t="shared" si="2"/>
        <v>176</v>
      </c>
      <c r="B202" s="8" t="s">
        <v>312</v>
      </c>
      <c r="C202" s="37" t="s">
        <v>59</v>
      </c>
      <c r="D202" s="42">
        <v>24130</v>
      </c>
      <c r="E202" s="40">
        <f xml:space="preserve"> DATEDIF(D202,$A$7,"y")</f>
        <v>53</v>
      </c>
      <c r="F202" s="38"/>
      <c r="G202" s="11"/>
      <c r="H202" s="10"/>
      <c r="I202" s="11"/>
      <c r="J202" s="38">
        <v>81</v>
      </c>
      <c r="K202" s="11">
        <v>0.5</v>
      </c>
      <c r="L202" s="10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2">
        <f>SUM(G202,I202+K202+M202+O202+S202+Q202+U202+W202+Y202)</f>
        <v>0.5</v>
      </c>
      <c r="AA202" s="7">
        <v>176</v>
      </c>
    </row>
    <row r="203" spans="1:27">
      <c r="A203" s="7">
        <f t="shared" si="2"/>
        <v>176</v>
      </c>
      <c r="B203" s="8" t="s">
        <v>398</v>
      </c>
      <c r="C203" s="37" t="s">
        <v>72</v>
      </c>
      <c r="D203" s="42">
        <v>26241</v>
      </c>
      <c r="E203" s="40">
        <f xml:space="preserve"> DATEDIF(D203,$A$7,"y")</f>
        <v>47</v>
      </c>
      <c r="F203" s="38"/>
      <c r="G203" s="11"/>
      <c r="H203" s="10"/>
      <c r="I203" s="11"/>
      <c r="J203" s="38"/>
      <c r="K203" s="11"/>
      <c r="L203" s="10">
        <v>78</v>
      </c>
      <c r="M203" s="11">
        <v>0.5</v>
      </c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2">
        <f>SUM(G203,I203+K203+M203+O203+S203+Q203+U203+W203+Y203)</f>
        <v>0.5</v>
      </c>
      <c r="AA203" s="7">
        <v>176</v>
      </c>
    </row>
    <row r="204" spans="1:27">
      <c r="A204" s="7">
        <f t="shared" ref="A204:A267" si="3">AA204</f>
        <v>176</v>
      </c>
      <c r="B204" s="8" t="s">
        <v>395</v>
      </c>
      <c r="C204" s="37" t="s">
        <v>72</v>
      </c>
      <c r="D204" s="42">
        <v>20220</v>
      </c>
      <c r="E204" s="40">
        <f xml:space="preserve"> DATEDIF(D204,$A$7,"y")</f>
        <v>63</v>
      </c>
      <c r="F204" s="38"/>
      <c r="G204" s="11"/>
      <c r="H204" s="10"/>
      <c r="I204" s="11"/>
      <c r="J204" s="38"/>
      <c r="K204" s="11"/>
      <c r="L204" s="69">
        <v>109.3</v>
      </c>
      <c r="M204" s="11">
        <v>0.5</v>
      </c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2">
        <f>SUM(G204,I204+K204+M204+O204+S204+Q204+U204+W204+Y204)</f>
        <v>0.5</v>
      </c>
      <c r="AA204" s="7">
        <v>176</v>
      </c>
    </row>
    <row r="205" spans="1:27">
      <c r="A205" s="7">
        <f t="shared" si="3"/>
        <v>176</v>
      </c>
      <c r="B205" s="8" t="s">
        <v>418</v>
      </c>
      <c r="C205" s="37" t="s">
        <v>415</v>
      </c>
      <c r="D205" s="42">
        <v>18694</v>
      </c>
      <c r="E205" s="40">
        <f xml:space="preserve"> DATEDIF(D205,$A$7,"y")</f>
        <v>68</v>
      </c>
      <c r="F205" s="38"/>
      <c r="G205" s="11"/>
      <c r="H205" s="10"/>
      <c r="I205" s="11"/>
      <c r="J205" s="38"/>
      <c r="K205" s="11"/>
      <c r="L205" s="10"/>
      <c r="M205" s="11"/>
      <c r="N205" s="10">
        <v>78</v>
      </c>
      <c r="O205" s="11">
        <v>0.5</v>
      </c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2">
        <f>SUM(G205,I205+K205+M205+O205+S205+Q205+U205+W205+Y205)</f>
        <v>0.5</v>
      </c>
      <c r="AA205" s="7">
        <v>176</v>
      </c>
    </row>
    <row r="206" spans="1:27">
      <c r="A206" s="7">
        <f t="shared" si="3"/>
        <v>176</v>
      </c>
      <c r="B206" s="8" t="s">
        <v>286</v>
      </c>
      <c r="C206" s="37" t="s">
        <v>14</v>
      </c>
      <c r="D206" s="42">
        <v>18012</v>
      </c>
      <c r="E206" s="40">
        <f xml:space="preserve"> DATEDIF(D206,$A$7,"y")</f>
        <v>69</v>
      </c>
      <c r="F206" s="38"/>
      <c r="G206" s="11"/>
      <c r="H206" s="10">
        <v>76</v>
      </c>
      <c r="I206" s="11">
        <v>0.5</v>
      </c>
      <c r="J206" s="38"/>
      <c r="K206" s="11"/>
      <c r="L206" s="10"/>
      <c r="M206" s="11"/>
      <c r="N206" s="10"/>
      <c r="O206" s="11"/>
      <c r="P206" s="10"/>
      <c r="Q206" s="11"/>
      <c r="R206" s="10"/>
      <c r="S206" s="11"/>
      <c r="T206" s="10"/>
      <c r="U206" s="11"/>
      <c r="V206" s="10"/>
      <c r="W206" s="11"/>
      <c r="X206" s="10"/>
      <c r="Y206" s="11"/>
      <c r="Z206" s="12">
        <f>SUM(G206,I206+K206+M206+O206+S206+Q206+U206+W206+Y206)</f>
        <v>0.5</v>
      </c>
      <c r="AA206" s="7">
        <v>176</v>
      </c>
    </row>
    <row r="207" spans="1:27">
      <c r="A207" s="7">
        <f t="shared" si="3"/>
        <v>176</v>
      </c>
      <c r="B207" s="8" t="s">
        <v>269</v>
      </c>
      <c r="C207" s="37" t="s">
        <v>14</v>
      </c>
      <c r="D207" s="42">
        <v>19766</v>
      </c>
      <c r="E207" s="40">
        <f xml:space="preserve"> DATEDIF(D207,$A$7,"y")</f>
        <v>65</v>
      </c>
      <c r="F207" s="38"/>
      <c r="G207" s="11"/>
      <c r="H207" s="10">
        <v>79</v>
      </c>
      <c r="I207" s="11">
        <v>0.5</v>
      </c>
      <c r="J207" s="38"/>
      <c r="K207" s="11"/>
      <c r="L207" s="10"/>
      <c r="M207" s="11"/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2">
        <f>SUM(G207,I207+K207+M207+O207+S207+Q207+U207+W207+Y207)</f>
        <v>0.5</v>
      </c>
      <c r="AA207" s="7">
        <v>176</v>
      </c>
    </row>
    <row r="208" spans="1:27">
      <c r="A208" s="7">
        <f t="shared" si="3"/>
        <v>176</v>
      </c>
      <c r="B208" s="8" t="s">
        <v>494</v>
      </c>
      <c r="C208" s="37" t="s">
        <v>59</v>
      </c>
      <c r="D208" s="42">
        <v>21939</v>
      </c>
      <c r="E208" s="40">
        <f xml:space="preserve"> DATEDIF(D208,$A$7,"y")</f>
        <v>59</v>
      </c>
      <c r="F208" s="38"/>
      <c r="G208" s="11"/>
      <c r="H208" s="10"/>
      <c r="I208" s="11"/>
      <c r="J208" s="38"/>
      <c r="K208" s="11"/>
      <c r="L208" s="10"/>
      <c r="M208" s="11"/>
      <c r="N208" s="10"/>
      <c r="O208" s="11"/>
      <c r="P208" s="10"/>
      <c r="Q208" s="11"/>
      <c r="R208" s="10">
        <v>85</v>
      </c>
      <c r="S208" s="11">
        <v>0.5</v>
      </c>
      <c r="T208" s="10"/>
      <c r="U208" s="11"/>
      <c r="V208" s="10"/>
      <c r="W208" s="11"/>
      <c r="X208" s="10"/>
      <c r="Y208" s="11"/>
      <c r="Z208" s="12">
        <f>SUM(G208,I208+K208+M208+O208+S208+Q208+U208+W208+Y208)</f>
        <v>0.5</v>
      </c>
      <c r="AA208" s="7">
        <v>176</v>
      </c>
    </row>
    <row r="209" spans="1:27">
      <c r="A209" s="7">
        <f t="shared" si="3"/>
        <v>176</v>
      </c>
      <c r="B209" s="8" t="s">
        <v>419</v>
      </c>
      <c r="C209" s="37" t="s">
        <v>14</v>
      </c>
      <c r="D209" s="42">
        <v>21309</v>
      </c>
      <c r="E209" s="40">
        <f xml:space="preserve"> DATEDIF(D209,$A$7,"y")</f>
        <v>60</v>
      </c>
      <c r="F209" s="38"/>
      <c r="G209" s="11"/>
      <c r="H209" s="10"/>
      <c r="I209" s="11"/>
      <c r="J209" s="38"/>
      <c r="K209" s="11"/>
      <c r="L209" s="10"/>
      <c r="M209" s="11"/>
      <c r="N209" s="10">
        <v>81</v>
      </c>
      <c r="O209" s="11">
        <v>0.5</v>
      </c>
      <c r="P209" s="10"/>
      <c r="Q209" s="11"/>
      <c r="R209" s="10"/>
      <c r="S209" s="11"/>
      <c r="T209" s="10"/>
      <c r="U209" s="11"/>
      <c r="V209" s="10"/>
      <c r="W209" s="11"/>
      <c r="X209" s="10"/>
      <c r="Y209" s="11"/>
      <c r="Z209" s="12">
        <f>SUM(G209,I209+K209+M209+O209+S209+Q209+U209+W209+Y209)</f>
        <v>0.5</v>
      </c>
      <c r="AA209" s="7">
        <v>176</v>
      </c>
    </row>
    <row r="210" spans="1:27">
      <c r="A210" s="7">
        <f t="shared" si="3"/>
        <v>176</v>
      </c>
      <c r="B210" s="8" t="s">
        <v>420</v>
      </c>
      <c r="C210" s="37" t="s">
        <v>415</v>
      </c>
      <c r="D210" s="42">
        <v>25344</v>
      </c>
      <c r="E210" s="40">
        <f xml:space="preserve"> DATEDIF(D210,$A$7,"y")</f>
        <v>49</v>
      </c>
      <c r="F210" s="38"/>
      <c r="G210" s="11"/>
      <c r="H210" s="10"/>
      <c r="I210" s="11"/>
      <c r="J210" s="38"/>
      <c r="K210" s="11"/>
      <c r="L210" s="10"/>
      <c r="M210" s="11"/>
      <c r="N210" s="10">
        <v>83</v>
      </c>
      <c r="O210" s="11">
        <v>0.5</v>
      </c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2">
        <f>SUM(G210,I210+K210+M210+O210+S210+Q210+U210+W210+Y210)</f>
        <v>0.5</v>
      </c>
      <c r="AA210" s="7">
        <v>176</v>
      </c>
    </row>
    <row r="211" spans="1:27">
      <c r="A211" s="7">
        <f t="shared" si="3"/>
        <v>176</v>
      </c>
      <c r="B211" s="8" t="s">
        <v>134</v>
      </c>
      <c r="C211" s="37" t="s">
        <v>15</v>
      </c>
      <c r="D211" s="42">
        <v>26334</v>
      </c>
      <c r="E211" s="40">
        <f xml:space="preserve"> DATEDIF(D211,$A$7,"y")</f>
        <v>47</v>
      </c>
      <c r="F211" s="38">
        <v>76</v>
      </c>
      <c r="G211" s="11">
        <v>0.5</v>
      </c>
      <c r="H211" s="10"/>
      <c r="I211" s="11"/>
      <c r="J211" s="38"/>
      <c r="K211" s="11"/>
      <c r="L211" s="10"/>
      <c r="M211" s="11"/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2">
        <f>SUM(G211,I211+K211+M211+O211+S211+Q211+U211+W211+Y211)</f>
        <v>0.5</v>
      </c>
      <c r="AA211" s="7">
        <v>176</v>
      </c>
    </row>
    <row r="212" spans="1:27">
      <c r="A212" s="7">
        <f t="shared" si="3"/>
        <v>176</v>
      </c>
      <c r="B212" s="8" t="s">
        <v>421</v>
      </c>
      <c r="C212" s="37" t="s">
        <v>415</v>
      </c>
      <c r="D212" s="42">
        <v>22272</v>
      </c>
      <c r="E212" s="40">
        <f xml:space="preserve"> DATEDIF(D212,$A$7,"y")</f>
        <v>58</v>
      </c>
      <c r="F212" s="38"/>
      <c r="G212" s="11"/>
      <c r="H212" s="10"/>
      <c r="I212" s="11"/>
      <c r="J212" s="38"/>
      <c r="K212" s="11"/>
      <c r="L212" s="10"/>
      <c r="M212" s="11"/>
      <c r="N212" s="10">
        <v>79</v>
      </c>
      <c r="O212" s="11">
        <v>0.5</v>
      </c>
      <c r="P212" s="10"/>
      <c r="Q212" s="11"/>
      <c r="R212" s="10"/>
      <c r="S212" s="11"/>
      <c r="T212" s="10"/>
      <c r="U212" s="11"/>
      <c r="V212" s="10"/>
      <c r="W212" s="11"/>
      <c r="X212" s="10"/>
      <c r="Y212" s="11"/>
      <c r="Z212" s="12">
        <f>SUM(G212,I212+K212+M212+O212+S212+Q212+U212+W212+Y212)</f>
        <v>0.5</v>
      </c>
      <c r="AA212" s="7">
        <v>176</v>
      </c>
    </row>
    <row r="213" spans="1:27">
      <c r="A213" s="7">
        <f t="shared" si="3"/>
        <v>176</v>
      </c>
      <c r="B213" s="8" t="s">
        <v>146</v>
      </c>
      <c r="C213" s="37" t="s">
        <v>15</v>
      </c>
      <c r="D213" s="42">
        <v>24100</v>
      </c>
      <c r="E213" s="40">
        <f xml:space="preserve"> DATEDIF(D213,$A$7,"y")</f>
        <v>53</v>
      </c>
      <c r="F213" s="38">
        <v>77</v>
      </c>
      <c r="G213" s="11">
        <v>0.5</v>
      </c>
      <c r="H213" s="10"/>
      <c r="I213" s="11"/>
      <c r="J213" s="38"/>
      <c r="K213" s="11"/>
      <c r="L213" s="10"/>
      <c r="M213" s="11"/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2">
        <f>SUM(G213,I213+K213+M213+O213+S213+Q213+U213+W213+Y213)</f>
        <v>0.5</v>
      </c>
      <c r="AA213" s="7">
        <v>176</v>
      </c>
    </row>
    <row r="214" spans="1:27">
      <c r="A214" s="7">
        <f t="shared" si="3"/>
        <v>176</v>
      </c>
      <c r="B214" s="8" t="s">
        <v>422</v>
      </c>
      <c r="C214" s="37" t="s">
        <v>10</v>
      </c>
      <c r="D214" s="42">
        <v>21119</v>
      </c>
      <c r="E214" s="40">
        <f xml:space="preserve"> DATEDIF(D214,$A$7,"y")</f>
        <v>61</v>
      </c>
      <c r="F214" s="38"/>
      <c r="G214" s="11"/>
      <c r="H214" s="10"/>
      <c r="I214" s="11"/>
      <c r="J214" s="38"/>
      <c r="K214" s="11"/>
      <c r="L214" s="10"/>
      <c r="M214" s="11"/>
      <c r="N214" s="10">
        <v>81</v>
      </c>
      <c r="O214" s="11">
        <v>0.5</v>
      </c>
      <c r="P214" s="10"/>
      <c r="Q214" s="11"/>
      <c r="R214" s="10"/>
      <c r="S214" s="11"/>
      <c r="T214" s="10"/>
      <c r="U214" s="11"/>
      <c r="V214" s="10"/>
      <c r="W214" s="11"/>
      <c r="X214" s="10"/>
      <c r="Y214" s="11"/>
      <c r="Z214" s="12">
        <f>SUM(G214,I214+K214+M214+O214+S214+Q214+U214+W214+Y214)</f>
        <v>0.5</v>
      </c>
      <c r="AA214" s="7">
        <v>176</v>
      </c>
    </row>
    <row r="215" spans="1:27">
      <c r="A215" s="7">
        <f t="shared" si="3"/>
        <v>176</v>
      </c>
      <c r="B215" s="8" t="s">
        <v>372</v>
      </c>
      <c r="C215" s="37" t="s">
        <v>10</v>
      </c>
      <c r="D215" s="42">
        <v>25046</v>
      </c>
      <c r="E215" s="40">
        <f xml:space="preserve"> DATEDIF(D215,$A$7,"y")</f>
        <v>50</v>
      </c>
      <c r="F215" s="38"/>
      <c r="G215" s="11"/>
      <c r="H215" s="10"/>
      <c r="I215" s="11"/>
      <c r="J215" s="38"/>
      <c r="K215" s="11"/>
      <c r="L215" s="69">
        <v>79.3</v>
      </c>
      <c r="M215" s="11">
        <v>0.5</v>
      </c>
      <c r="N215" s="10"/>
      <c r="O215" s="11"/>
      <c r="P215" s="10"/>
      <c r="Q215" s="11"/>
      <c r="R215" s="10"/>
      <c r="S215" s="11"/>
      <c r="T215" s="10"/>
      <c r="U215" s="11"/>
      <c r="V215" s="10"/>
      <c r="W215" s="11"/>
      <c r="X215" s="10"/>
      <c r="Y215" s="11"/>
      <c r="Z215" s="12">
        <f>SUM(G215,I215+K215+M215+O215+S215+Q215+U215+W215+Y215)</f>
        <v>0.5</v>
      </c>
      <c r="AA215" s="7">
        <v>176</v>
      </c>
    </row>
    <row r="216" spans="1:27">
      <c r="A216" s="7">
        <f t="shared" si="3"/>
        <v>176</v>
      </c>
      <c r="B216" s="8" t="s">
        <v>490</v>
      </c>
      <c r="C216" s="37" t="s">
        <v>59</v>
      </c>
      <c r="D216" s="42">
        <v>26225</v>
      </c>
      <c r="E216" s="40">
        <f xml:space="preserve"> DATEDIF(D216,$A$7,"y")</f>
        <v>47</v>
      </c>
      <c r="F216" s="38"/>
      <c r="G216" s="11"/>
      <c r="H216" s="10"/>
      <c r="I216" s="11"/>
      <c r="J216" s="38"/>
      <c r="K216" s="11"/>
      <c r="L216" s="10"/>
      <c r="M216" s="11"/>
      <c r="N216" s="10"/>
      <c r="O216" s="11"/>
      <c r="P216" s="10"/>
      <c r="Q216" s="11"/>
      <c r="R216" s="10">
        <v>84</v>
      </c>
      <c r="S216" s="11">
        <v>0.5</v>
      </c>
      <c r="T216" s="10"/>
      <c r="U216" s="11"/>
      <c r="V216" s="10"/>
      <c r="W216" s="11"/>
      <c r="X216" s="10"/>
      <c r="Y216" s="11"/>
      <c r="Z216" s="12">
        <f>SUM(G216,I216+K216+M216+O216+S216+Q216+U216+W216+Y216)</f>
        <v>0.5</v>
      </c>
      <c r="AA216" s="7">
        <v>176</v>
      </c>
    </row>
    <row r="217" spans="1:27">
      <c r="A217" s="7">
        <f t="shared" si="3"/>
        <v>176</v>
      </c>
      <c r="B217" s="8" t="s">
        <v>425</v>
      </c>
      <c r="C217" s="37" t="s">
        <v>72</v>
      </c>
      <c r="D217" s="42">
        <v>19123</v>
      </c>
      <c r="E217" s="40">
        <f xml:space="preserve"> DATEDIF(D217,$A$7,"y")</f>
        <v>66</v>
      </c>
      <c r="F217" s="38"/>
      <c r="G217" s="11"/>
      <c r="H217" s="10"/>
      <c r="I217" s="11"/>
      <c r="J217" s="38"/>
      <c r="K217" s="11"/>
      <c r="L217" s="10"/>
      <c r="M217" s="11"/>
      <c r="N217" s="10">
        <v>81</v>
      </c>
      <c r="O217" s="11">
        <v>0.5</v>
      </c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2">
        <f>SUM(G217,I217+K217+M217+O217+S217+Q217+U217+W217+Y217)</f>
        <v>0.5</v>
      </c>
      <c r="AA217" s="7">
        <v>176</v>
      </c>
    </row>
    <row r="218" spans="1:27">
      <c r="A218" s="7">
        <f t="shared" si="3"/>
        <v>176</v>
      </c>
      <c r="B218" s="8" t="s">
        <v>426</v>
      </c>
      <c r="C218" s="37" t="s">
        <v>10</v>
      </c>
      <c r="D218" s="42">
        <v>16709</v>
      </c>
      <c r="E218" s="40">
        <f xml:space="preserve"> DATEDIF(D218,$A$7,"y")</f>
        <v>73</v>
      </c>
      <c r="F218" s="38"/>
      <c r="G218" s="11"/>
      <c r="H218" s="10"/>
      <c r="I218" s="11"/>
      <c r="J218" s="38"/>
      <c r="K218" s="11"/>
      <c r="L218" s="10"/>
      <c r="M218" s="11"/>
      <c r="N218" s="10">
        <v>83</v>
      </c>
      <c r="O218" s="11">
        <v>0.5</v>
      </c>
      <c r="P218" s="10"/>
      <c r="Q218" s="11"/>
      <c r="R218" s="10"/>
      <c r="S218" s="11"/>
      <c r="T218" s="10"/>
      <c r="U218" s="11"/>
      <c r="V218" s="10"/>
      <c r="W218" s="11"/>
      <c r="X218" s="10"/>
      <c r="Y218" s="11"/>
      <c r="Z218" s="12">
        <f>SUM(G218,I218+K218+M218+O218+S218+Q218+U218+W218+Y218)</f>
        <v>0.5</v>
      </c>
      <c r="AA218" s="7">
        <v>176</v>
      </c>
    </row>
    <row r="219" spans="1:27">
      <c r="A219" s="7">
        <f t="shared" si="3"/>
        <v>176</v>
      </c>
      <c r="B219" s="8" t="s">
        <v>427</v>
      </c>
      <c r="C219" s="37" t="s">
        <v>70</v>
      </c>
      <c r="D219" s="42">
        <v>22355</v>
      </c>
      <c r="E219" s="40">
        <f xml:space="preserve"> DATEDIF(D219,$A$7,"y")</f>
        <v>58</v>
      </c>
      <c r="F219" s="38"/>
      <c r="G219" s="11"/>
      <c r="H219" s="10"/>
      <c r="I219" s="11"/>
      <c r="J219" s="38"/>
      <c r="K219" s="11"/>
      <c r="L219" s="10"/>
      <c r="M219" s="11"/>
      <c r="N219" s="10">
        <v>81</v>
      </c>
      <c r="O219" s="11">
        <v>0.5</v>
      </c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2">
        <f>SUM(G219,I219+K219+M219+O219+S219+Q219+U219+W219+Y219)</f>
        <v>0.5</v>
      </c>
      <c r="AA219" s="7">
        <v>176</v>
      </c>
    </row>
    <row r="220" spans="1:27">
      <c r="A220" s="7">
        <f t="shared" si="3"/>
        <v>176</v>
      </c>
      <c r="B220" s="8" t="s">
        <v>98</v>
      </c>
      <c r="C220" s="37" t="s">
        <v>10</v>
      </c>
      <c r="D220" s="42">
        <v>21943</v>
      </c>
      <c r="E220" s="40">
        <f xml:space="preserve"> DATEDIF(D220,$A$7,"y")</f>
        <v>59</v>
      </c>
      <c r="F220" s="38">
        <v>76</v>
      </c>
      <c r="G220" s="11">
        <v>0.5</v>
      </c>
      <c r="H220" s="10"/>
      <c r="I220" s="11"/>
      <c r="J220" s="38"/>
      <c r="K220" s="11"/>
      <c r="L220" s="10"/>
      <c r="M220" s="11"/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2">
        <f>SUM(G220,I220+K220+M220+O220+S220+Q220+U220+W220+Y220)</f>
        <v>0.5</v>
      </c>
      <c r="AA220" s="7">
        <v>176</v>
      </c>
    </row>
    <row r="221" spans="1:27">
      <c r="A221" s="7">
        <f t="shared" si="3"/>
        <v>176</v>
      </c>
      <c r="B221" s="8" t="s">
        <v>428</v>
      </c>
      <c r="C221" s="37" t="s">
        <v>13</v>
      </c>
      <c r="D221" s="42">
        <v>22679</v>
      </c>
      <c r="E221" s="40">
        <f xml:space="preserve"> DATEDIF(D221,$A$7,"y")</f>
        <v>57</v>
      </c>
      <c r="F221" s="38"/>
      <c r="G221" s="11"/>
      <c r="H221" s="10"/>
      <c r="I221" s="11"/>
      <c r="J221" s="38"/>
      <c r="K221" s="11"/>
      <c r="L221" s="10"/>
      <c r="M221" s="11"/>
      <c r="N221" s="10">
        <v>77</v>
      </c>
      <c r="O221" s="11">
        <v>0.5</v>
      </c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2">
        <f>SUM(G221,I221+K221+M221+O221+S221+Q221+U221+W221+Y221)</f>
        <v>0.5</v>
      </c>
      <c r="AA221" s="7">
        <v>176</v>
      </c>
    </row>
    <row r="222" spans="1:27">
      <c r="A222" s="7">
        <f t="shared" si="3"/>
        <v>176</v>
      </c>
      <c r="B222" s="8" t="s">
        <v>429</v>
      </c>
      <c r="C222" s="37" t="s">
        <v>72</v>
      </c>
      <c r="D222" s="42">
        <v>25479</v>
      </c>
      <c r="E222" s="40">
        <f xml:space="preserve"> DATEDIF(D222,$A$7,"y")</f>
        <v>49</v>
      </c>
      <c r="F222" s="38"/>
      <c r="G222" s="11"/>
      <c r="H222" s="10"/>
      <c r="I222" s="11"/>
      <c r="J222" s="38"/>
      <c r="K222" s="11"/>
      <c r="L222" s="10"/>
      <c r="M222" s="11"/>
      <c r="N222" s="10">
        <v>89</v>
      </c>
      <c r="O222" s="11">
        <v>0.5</v>
      </c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2">
        <f>SUM(G222,I222+K222+M222+O222+S222+Q222+U222+W222+Y222)</f>
        <v>0.5</v>
      </c>
      <c r="AA222" s="7">
        <v>176</v>
      </c>
    </row>
    <row r="223" spans="1:27">
      <c r="A223" s="7">
        <f t="shared" si="3"/>
        <v>176</v>
      </c>
      <c r="B223" s="8" t="s">
        <v>308</v>
      </c>
      <c r="C223" s="37" t="s">
        <v>19</v>
      </c>
      <c r="D223" s="42">
        <v>26165</v>
      </c>
      <c r="E223" s="40">
        <f xml:space="preserve"> DATEDIF(D223,$A$7,"y")</f>
        <v>47</v>
      </c>
      <c r="F223" s="38"/>
      <c r="G223" s="11"/>
      <c r="H223" s="10"/>
      <c r="I223" s="11"/>
      <c r="J223" s="38">
        <v>81</v>
      </c>
      <c r="K223" s="11">
        <v>0.5</v>
      </c>
      <c r="L223" s="10"/>
      <c r="M223" s="11"/>
      <c r="N223" s="10"/>
      <c r="O223" s="11"/>
      <c r="P223" s="10"/>
      <c r="Q223" s="11"/>
      <c r="R223" s="10"/>
      <c r="S223" s="11"/>
      <c r="T223" s="10"/>
      <c r="U223" s="11"/>
      <c r="V223" s="10"/>
      <c r="W223" s="11"/>
      <c r="X223" s="10"/>
      <c r="Y223" s="11"/>
      <c r="Z223" s="12">
        <f>SUM(G223,I223+K223+M223+O223+S223+Q223+U223+W223+Y223)</f>
        <v>0.5</v>
      </c>
      <c r="AA223" s="7">
        <v>176</v>
      </c>
    </row>
    <row r="224" spans="1:27">
      <c r="A224" s="7">
        <f t="shared" si="3"/>
        <v>176</v>
      </c>
      <c r="B224" s="8" t="s">
        <v>374</v>
      </c>
      <c r="C224" s="37" t="s">
        <v>10</v>
      </c>
      <c r="D224" s="42">
        <v>23389</v>
      </c>
      <c r="E224" s="40">
        <f xml:space="preserve"> DATEDIF(D224,$A$7,"y")</f>
        <v>55</v>
      </c>
      <c r="F224" s="38"/>
      <c r="G224" s="11"/>
      <c r="H224" s="10"/>
      <c r="I224" s="11"/>
      <c r="J224" s="38"/>
      <c r="K224" s="11"/>
      <c r="L224" s="69">
        <v>80.3</v>
      </c>
      <c r="M224" s="11">
        <v>0.5</v>
      </c>
      <c r="N224" s="10"/>
      <c r="O224" s="11"/>
      <c r="P224" s="10"/>
      <c r="Q224" s="11"/>
      <c r="R224" s="10"/>
      <c r="S224" s="11"/>
      <c r="T224" s="10"/>
      <c r="U224" s="11"/>
      <c r="V224" s="10"/>
      <c r="W224" s="11"/>
      <c r="X224" s="10"/>
      <c r="Y224" s="11"/>
      <c r="Z224" s="12">
        <f>SUM(G224,I224+K224+M224+O224+S224+Q224+U224+W224+Y224)</f>
        <v>0.5</v>
      </c>
      <c r="AA224" s="7">
        <v>176</v>
      </c>
    </row>
    <row r="225" spans="1:27">
      <c r="A225" s="7">
        <f t="shared" si="3"/>
        <v>176</v>
      </c>
      <c r="B225" s="8" t="s">
        <v>280</v>
      </c>
      <c r="C225" s="37" t="s">
        <v>14</v>
      </c>
      <c r="D225" s="42">
        <v>20445</v>
      </c>
      <c r="E225" s="40">
        <f xml:space="preserve"> DATEDIF(D225,$A$7,"y")</f>
        <v>63</v>
      </c>
      <c r="F225" s="38"/>
      <c r="G225" s="11"/>
      <c r="H225" s="10">
        <v>78</v>
      </c>
      <c r="I225" s="11">
        <v>0.5</v>
      </c>
      <c r="J225" s="38"/>
      <c r="K225" s="11"/>
      <c r="L225" s="10"/>
      <c r="M225" s="11"/>
      <c r="N225" s="10"/>
      <c r="O225" s="11"/>
      <c r="P225" s="10"/>
      <c r="Q225" s="11"/>
      <c r="R225" s="10"/>
      <c r="S225" s="11"/>
      <c r="T225" s="10"/>
      <c r="U225" s="11"/>
      <c r="V225" s="10"/>
      <c r="W225" s="11"/>
      <c r="X225" s="10"/>
      <c r="Y225" s="11"/>
      <c r="Z225" s="12">
        <f>SUM(G225,I225+K225+M225+O225+S225+Q225+U225+W225+Y225)</f>
        <v>0.5</v>
      </c>
      <c r="AA225" s="7">
        <v>176</v>
      </c>
    </row>
    <row r="226" spans="1:27">
      <c r="A226" s="7">
        <f t="shared" si="3"/>
        <v>176</v>
      </c>
      <c r="B226" s="8" t="s">
        <v>233</v>
      </c>
      <c r="C226" s="37" t="s">
        <v>14</v>
      </c>
      <c r="D226" s="42">
        <v>24770</v>
      </c>
      <c r="E226" s="40">
        <f xml:space="preserve"> DATEDIF(D226,$A$7,"y")</f>
        <v>51</v>
      </c>
      <c r="F226" s="38"/>
      <c r="G226" s="11"/>
      <c r="H226" s="10">
        <v>76</v>
      </c>
      <c r="I226" s="11">
        <v>0.5</v>
      </c>
      <c r="J226" s="38"/>
      <c r="K226" s="11"/>
      <c r="L226" s="10"/>
      <c r="M226" s="11"/>
      <c r="N226" s="10"/>
      <c r="O226" s="11"/>
      <c r="P226" s="10"/>
      <c r="Q226" s="11"/>
      <c r="R226" s="10"/>
      <c r="S226" s="11"/>
      <c r="T226" s="10"/>
      <c r="U226" s="11"/>
      <c r="V226" s="10"/>
      <c r="W226" s="11"/>
      <c r="X226" s="10"/>
      <c r="Y226" s="11"/>
      <c r="Z226" s="12">
        <f>SUM(G226,I226+K226+M226+O226+S226+Q226+U226+W226+Y226)</f>
        <v>0.5</v>
      </c>
      <c r="AA226" s="7">
        <v>176</v>
      </c>
    </row>
    <row r="227" spans="1:27">
      <c r="A227" s="7">
        <f t="shared" si="3"/>
        <v>176</v>
      </c>
      <c r="B227" s="8" t="s">
        <v>431</v>
      </c>
      <c r="C227" s="37" t="s">
        <v>14</v>
      </c>
      <c r="D227" s="42">
        <v>26264</v>
      </c>
      <c r="E227" s="40">
        <f xml:space="preserve"> DATEDIF(D227,$A$7,"y")</f>
        <v>47</v>
      </c>
      <c r="F227" s="38"/>
      <c r="G227" s="11"/>
      <c r="H227" s="10"/>
      <c r="I227" s="11"/>
      <c r="J227" s="38"/>
      <c r="K227" s="11"/>
      <c r="L227" s="10"/>
      <c r="M227" s="11"/>
      <c r="N227" s="10">
        <v>75</v>
      </c>
      <c r="O227" s="11">
        <v>0.5</v>
      </c>
      <c r="P227" s="10"/>
      <c r="Q227" s="11"/>
      <c r="R227" s="10"/>
      <c r="S227" s="11"/>
      <c r="T227" s="10"/>
      <c r="U227" s="11"/>
      <c r="V227" s="10"/>
      <c r="W227" s="11"/>
      <c r="X227" s="10"/>
      <c r="Y227" s="11"/>
      <c r="Z227" s="12">
        <f>SUM(G227,I227+K227+M227+O227+S227+Q227+U227+W227+Y227)</f>
        <v>0.5</v>
      </c>
      <c r="AA227" s="7">
        <v>176</v>
      </c>
    </row>
    <row r="228" spans="1:27">
      <c r="A228" s="7">
        <f t="shared" si="3"/>
        <v>176</v>
      </c>
      <c r="B228" s="8" t="s">
        <v>238</v>
      </c>
      <c r="C228" s="37" t="s">
        <v>13</v>
      </c>
      <c r="D228" s="42">
        <v>24479</v>
      </c>
      <c r="E228" s="40">
        <f xml:space="preserve"> DATEDIF(D228,$A$7,"y")</f>
        <v>52</v>
      </c>
      <c r="F228" s="38"/>
      <c r="G228" s="11"/>
      <c r="H228" s="10">
        <v>76</v>
      </c>
      <c r="I228" s="11">
        <v>0.5</v>
      </c>
      <c r="J228" s="38"/>
      <c r="K228" s="11"/>
      <c r="L228" s="10"/>
      <c r="M228" s="11"/>
      <c r="N228" s="10"/>
      <c r="O228" s="11"/>
      <c r="P228" s="10"/>
      <c r="Q228" s="11"/>
      <c r="R228" s="10"/>
      <c r="S228" s="11"/>
      <c r="T228" s="10"/>
      <c r="U228" s="11"/>
      <c r="V228" s="10"/>
      <c r="W228" s="11"/>
      <c r="X228" s="10"/>
      <c r="Y228" s="11"/>
      <c r="Z228" s="12">
        <f>SUM(G228,I228+K228+M228+O228+S228+Q228+U228+W228+Y228)</f>
        <v>0.5</v>
      </c>
      <c r="AA228" s="7">
        <v>176</v>
      </c>
    </row>
    <row r="229" spans="1:27">
      <c r="A229" s="7">
        <f t="shared" si="3"/>
        <v>176</v>
      </c>
      <c r="B229" s="8" t="s">
        <v>432</v>
      </c>
      <c r="C229" s="37" t="s">
        <v>14</v>
      </c>
      <c r="D229" s="42">
        <v>26381</v>
      </c>
      <c r="E229" s="40">
        <f xml:space="preserve"> DATEDIF(D229,$A$7,"y")</f>
        <v>47</v>
      </c>
      <c r="F229" s="38"/>
      <c r="G229" s="11"/>
      <c r="H229" s="10"/>
      <c r="I229" s="11"/>
      <c r="J229" s="38"/>
      <c r="K229" s="11"/>
      <c r="L229" s="10"/>
      <c r="M229" s="11"/>
      <c r="N229" s="10">
        <v>79</v>
      </c>
      <c r="O229" s="11">
        <v>0.5</v>
      </c>
      <c r="P229" s="10"/>
      <c r="Q229" s="11"/>
      <c r="R229" s="10"/>
      <c r="S229" s="11"/>
      <c r="T229" s="10"/>
      <c r="U229" s="11"/>
      <c r="V229" s="10"/>
      <c r="W229" s="11"/>
      <c r="X229" s="10"/>
      <c r="Y229" s="11"/>
      <c r="Z229" s="12">
        <f>SUM(G229,I229+K229+M229+O229+S229+Q229+U229+W229+Y229)</f>
        <v>0.5</v>
      </c>
      <c r="AA229" s="7">
        <v>176</v>
      </c>
    </row>
    <row r="230" spans="1:27">
      <c r="A230" s="7">
        <f t="shared" si="3"/>
        <v>176</v>
      </c>
      <c r="B230" s="8" t="s">
        <v>352</v>
      </c>
      <c r="C230" s="37" t="s">
        <v>72</v>
      </c>
      <c r="D230" s="42">
        <v>26705</v>
      </c>
      <c r="E230" s="40">
        <f xml:space="preserve"> DATEDIF(D230,$A$7,"y")</f>
        <v>46</v>
      </c>
      <c r="F230" s="38"/>
      <c r="G230" s="11"/>
      <c r="H230" s="10"/>
      <c r="I230" s="11"/>
      <c r="J230" s="38"/>
      <c r="K230" s="11"/>
      <c r="L230" s="10">
        <v>78</v>
      </c>
      <c r="M230" s="11">
        <v>0.5</v>
      </c>
      <c r="N230" s="10"/>
      <c r="O230" s="11"/>
      <c r="P230" s="10"/>
      <c r="Q230" s="11"/>
      <c r="R230" s="10"/>
      <c r="S230" s="11"/>
      <c r="T230" s="10"/>
      <c r="U230" s="11"/>
      <c r="V230" s="10"/>
      <c r="W230" s="11"/>
      <c r="X230" s="10"/>
      <c r="Y230" s="11"/>
      <c r="Z230" s="12">
        <f>SUM(G230,I230+K230+M230+O230+S230+Q230+U230+W230+Y230)</f>
        <v>0.5</v>
      </c>
      <c r="AA230" s="7">
        <v>176</v>
      </c>
    </row>
    <row r="231" spans="1:27">
      <c r="A231" s="7">
        <f t="shared" si="3"/>
        <v>176</v>
      </c>
      <c r="B231" s="8" t="s">
        <v>250</v>
      </c>
      <c r="C231" s="37" t="s">
        <v>70</v>
      </c>
      <c r="D231" s="42">
        <v>27117</v>
      </c>
      <c r="E231" s="40">
        <f xml:space="preserve"> DATEDIF(D231,$A$7,"y")</f>
        <v>45</v>
      </c>
      <c r="F231" s="38"/>
      <c r="G231" s="11"/>
      <c r="H231" s="10">
        <v>85</v>
      </c>
      <c r="I231" s="11">
        <v>0.5</v>
      </c>
      <c r="J231" s="38"/>
      <c r="K231" s="11"/>
      <c r="L231" s="10"/>
      <c r="M231" s="11"/>
      <c r="N231" s="10"/>
      <c r="O231" s="11"/>
      <c r="P231" s="10"/>
      <c r="Q231" s="11"/>
      <c r="R231" s="10"/>
      <c r="S231" s="11"/>
      <c r="T231" s="10"/>
      <c r="U231" s="11"/>
      <c r="V231" s="10"/>
      <c r="W231" s="11"/>
      <c r="X231" s="10"/>
      <c r="Y231" s="11"/>
      <c r="Z231" s="12">
        <f>SUM(G231,I231+K231+M231+O231+S231+Q231+U231+W231+Y231)</f>
        <v>0.5</v>
      </c>
      <c r="AA231" s="7">
        <v>176</v>
      </c>
    </row>
    <row r="232" spans="1:27">
      <c r="A232" s="7">
        <f t="shared" si="3"/>
        <v>176</v>
      </c>
      <c r="B232" s="8" t="s">
        <v>433</v>
      </c>
      <c r="C232" s="37" t="s">
        <v>11</v>
      </c>
      <c r="D232" s="42">
        <v>26888</v>
      </c>
      <c r="E232" s="40">
        <f xml:space="preserve"> DATEDIF(D232,$A$7,"y")</f>
        <v>45</v>
      </c>
      <c r="F232" s="38"/>
      <c r="G232" s="11"/>
      <c r="H232" s="10"/>
      <c r="I232" s="11"/>
      <c r="J232" s="38"/>
      <c r="K232" s="11"/>
      <c r="L232" s="10"/>
      <c r="M232" s="11"/>
      <c r="N232" s="10">
        <v>77</v>
      </c>
      <c r="O232" s="11">
        <v>0.5</v>
      </c>
      <c r="P232" s="10"/>
      <c r="Q232" s="11"/>
      <c r="R232" s="10"/>
      <c r="S232" s="11"/>
      <c r="T232" s="10"/>
      <c r="U232" s="11"/>
      <c r="V232" s="10"/>
      <c r="W232" s="11"/>
      <c r="X232" s="10"/>
      <c r="Y232" s="11"/>
      <c r="Z232" s="12">
        <f>SUM(G232,I232+K232+M232+O232+S232+Q232+U232+W232+Y232)</f>
        <v>0.5</v>
      </c>
      <c r="AA232" s="7">
        <v>176</v>
      </c>
    </row>
    <row r="233" spans="1:27">
      <c r="A233" s="7">
        <f t="shared" si="3"/>
        <v>176</v>
      </c>
      <c r="B233" s="8" t="s">
        <v>378</v>
      </c>
      <c r="C233" s="37" t="s">
        <v>10</v>
      </c>
      <c r="D233" s="42">
        <v>19894</v>
      </c>
      <c r="E233" s="40">
        <f xml:space="preserve"> DATEDIF(D233,$A$7,"y")</f>
        <v>64</v>
      </c>
      <c r="F233" s="38"/>
      <c r="G233" s="11"/>
      <c r="H233" s="10"/>
      <c r="I233" s="11"/>
      <c r="J233" s="38"/>
      <c r="K233" s="11"/>
      <c r="L233" s="69">
        <v>84.3</v>
      </c>
      <c r="M233" s="11">
        <v>0.5</v>
      </c>
      <c r="N233" s="10"/>
      <c r="O233" s="11"/>
      <c r="P233" s="10"/>
      <c r="Q233" s="11"/>
      <c r="R233" s="10"/>
      <c r="S233" s="11"/>
      <c r="T233" s="10"/>
      <c r="U233" s="11"/>
      <c r="V233" s="10"/>
      <c r="W233" s="11"/>
      <c r="X233" s="10"/>
      <c r="Y233" s="11"/>
      <c r="Z233" s="12">
        <f>SUM(G233,I233+K233+M233+O233+S233+Q233+U233+W233+Y233)</f>
        <v>0.5</v>
      </c>
      <c r="AA233" s="7">
        <v>176</v>
      </c>
    </row>
    <row r="234" spans="1:27">
      <c r="A234" s="7">
        <f t="shared" si="3"/>
        <v>176</v>
      </c>
      <c r="B234" s="8" t="s">
        <v>434</v>
      </c>
      <c r="C234" s="37" t="s">
        <v>10</v>
      </c>
      <c r="D234" s="42">
        <v>22895</v>
      </c>
      <c r="E234" s="40">
        <f xml:space="preserve"> DATEDIF(D234,$A$7,"y")</f>
        <v>56</v>
      </c>
      <c r="F234" s="38"/>
      <c r="G234" s="11"/>
      <c r="H234" s="10"/>
      <c r="I234" s="11"/>
      <c r="J234" s="38"/>
      <c r="K234" s="11"/>
      <c r="L234" s="10"/>
      <c r="M234" s="11"/>
      <c r="N234" s="10">
        <v>81</v>
      </c>
      <c r="O234" s="11">
        <v>0.5</v>
      </c>
      <c r="P234" s="10"/>
      <c r="Q234" s="11"/>
      <c r="R234" s="10"/>
      <c r="S234" s="11"/>
      <c r="T234" s="10"/>
      <c r="U234" s="11"/>
      <c r="V234" s="10"/>
      <c r="W234" s="11"/>
      <c r="X234" s="10"/>
      <c r="Y234" s="11"/>
      <c r="Z234" s="12">
        <f>SUM(G234,I234+K234+M234+O234+S234+Q234+U234+W234+Y234)</f>
        <v>0.5</v>
      </c>
      <c r="AA234" s="7">
        <v>176</v>
      </c>
    </row>
    <row r="235" spans="1:27">
      <c r="A235" s="7">
        <f t="shared" si="3"/>
        <v>176</v>
      </c>
      <c r="B235" s="8" t="s">
        <v>435</v>
      </c>
      <c r="C235" s="37" t="s">
        <v>13</v>
      </c>
      <c r="D235" s="42">
        <v>22137</v>
      </c>
      <c r="E235" s="40">
        <f xml:space="preserve"> DATEDIF(D235,$A$7,"y")</f>
        <v>58</v>
      </c>
      <c r="F235" s="38"/>
      <c r="G235" s="11"/>
      <c r="H235" s="10"/>
      <c r="I235" s="11"/>
      <c r="J235" s="38"/>
      <c r="K235" s="11"/>
      <c r="L235" s="10"/>
      <c r="M235" s="11"/>
      <c r="N235" s="10">
        <v>75</v>
      </c>
      <c r="O235" s="11">
        <v>0.5</v>
      </c>
      <c r="P235" s="10"/>
      <c r="Q235" s="11"/>
      <c r="R235" s="10"/>
      <c r="S235" s="11"/>
      <c r="T235" s="10"/>
      <c r="U235" s="11"/>
      <c r="V235" s="10"/>
      <c r="W235" s="11"/>
      <c r="X235" s="10"/>
      <c r="Y235" s="11"/>
      <c r="Z235" s="12">
        <f>SUM(G235,I235+K235+M235+O235+S235+Q235+U235+W235+Y235)</f>
        <v>0.5</v>
      </c>
      <c r="AA235" s="7">
        <v>176</v>
      </c>
    </row>
    <row r="236" spans="1:27">
      <c r="A236" s="7">
        <f t="shared" si="3"/>
        <v>176</v>
      </c>
      <c r="B236" s="8" t="s">
        <v>436</v>
      </c>
      <c r="C236" s="37" t="s">
        <v>14</v>
      </c>
      <c r="D236" s="42">
        <v>27011</v>
      </c>
      <c r="E236" s="40">
        <f xml:space="preserve"> DATEDIF(D236,$A$7,"y")</f>
        <v>45</v>
      </c>
      <c r="F236" s="38"/>
      <c r="G236" s="11"/>
      <c r="H236" s="10"/>
      <c r="I236" s="11"/>
      <c r="J236" s="38"/>
      <c r="K236" s="11"/>
      <c r="L236" s="10"/>
      <c r="M236" s="11"/>
      <c r="N236" s="10">
        <v>81</v>
      </c>
      <c r="O236" s="11">
        <v>0.5</v>
      </c>
      <c r="P236" s="10"/>
      <c r="Q236" s="11"/>
      <c r="R236" s="10"/>
      <c r="S236" s="11"/>
      <c r="T236" s="10"/>
      <c r="U236" s="11"/>
      <c r="V236" s="10"/>
      <c r="W236" s="11"/>
      <c r="X236" s="10"/>
      <c r="Y236" s="11"/>
      <c r="Z236" s="12">
        <f>SUM(G236,I236+K236+M236+O236+S236+Q236+U236+W236+Y236)</f>
        <v>0.5</v>
      </c>
      <c r="AA236" s="7">
        <v>176</v>
      </c>
    </row>
    <row r="237" spans="1:27">
      <c r="A237" s="7">
        <f t="shared" si="3"/>
        <v>176</v>
      </c>
      <c r="B237" s="8" t="s">
        <v>331</v>
      </c>
      <c r="C237" s="37" t="s">
        <v>17</v>
      </c>
      <c r="D237" s="42">
        <v>20900</v>
      </c>
      <c r="E237" s="40">
        <f xml:space="preserve"> DATEDIF(D237,$A$7,"y")</f>
        <v>62</v>
      </c>
      <c r="F237" s="38"/>
      <c r="G237" s="11"/>
      <c r="H237" s="10"/>
      <c r="I237" s="11"/>
      <c r="J237" s="38">
        <v>104</v>
      </c>
      <c r="K237" s="11">
        <v>0.5</v>
      </c>
      <c r="L237" s="10"/>
      <c r="M237" s="11"/>
      <c r="N237" s="10"/>
      <c r="O237" s="11"/>
      <c r="P237" s="10"/>
      <c r="Q237" s="11"/>
      <c r="R237" s="10"/>
      <c r="S237" s="11"/>
      <c r="T237" s="10"/>
      <c r="U237" s="11"/>
      <c r="V237" s="10"/>
      <c r="W237" s="11"/>
      <c r="X237" s="10"/>
      <c r="Y237" s="11"/>
      <c r="Z237" s="12">
        <f>SUM(G237,I237+K237+M237+O237+S237+Q237+U237+W237+Y237)</f>
        <v>0.5</v>
      </c>
      <c r="AA237" s="7">
        <v>176</v>
      </c>
    </row>
    <row r="238" spans="1:27">
      <c r="A238" s="7">
        <f t="shared" si="3"/>
        <v>176</v>
      </c>
      <c r="B238" s="8" t="s">
        <v>437</v>
      </c>
      <c r="C238" s="37" t="s">
        <v>14</v>
      </c>
      <c r="D238" s="42">
        <v>26038</v>
      </c>
      <c r="E238" s="40">
        <f xml:space="preserve"> DATEDIF(D238,$A$7,"y")</f>
        <v>47</v>
      </c>
      <c r="F238" s="38"/>
      <c r="G238" s="11"/>
      <c r="H238" s="10"/>
      <c r="I238" s="11"/>
      <c r="J238" s="38"/>
      <c r="K238" s="11"/>
      <c r="L238" s="10"/>
      <c r="M238" s="11"/>
      <c r="N238" s="10">
        <v>81</v>
      </c>
      <c r="O238" s="11">
        <v>0.5</v>
      </c>
      <c r="P238" s="10"/>
      <c r="Q238" s="11"/>
      <c r="R238" s="10"/>
      <c r="S238" s="11"/>
      <c r="T238" s="10"/>
      <c r="U238" s="11"/>
      <c r="V238" s="10"/>
      <c r="W238" s="11"/>
      <c r="X238" s="10"/>
      <c r="Y238" s="11"/>
      <c r="Z238" s="12">
        <f>SUM(G238,I238+K238+M238+O238+S238+Q238+U238+W238+Y238)</f>
        <v>0.5</v>
      </c>
      <c r="AA238" s="7">
        <v>176</v>
      </c>
    </row>
    <row r="239" spans="1:27">
      <c r="A239" s="7">
        <f t="shared" si="3"/>
        <v>176</v>
      </c>
      <c r="B239" s="8" t="s">
        <v>485</v>
      </c>
      <c r="C239" s="37" t="s">
        <v>33</v>
      </c>
      <c r="D239" s="42">
        <v>22838</v>
      </c>
      <c r="E239" s="40">
        <f xml:space="preserve"> DATEDIF(D239,$A$7,"y")</f>
        <v>56</v>
      </c>
      <c r="F239" s="38"/>
      <c r="G239" s="11"/>
      <c r="H239" s="10"/>
      <c r="I239" s="11"/>
      <c r="J239" s="38"/>
      <c r="K239" s="11"/>
      <c r="L239" s="10"/>
      <c r="M239" s="11"/>
      <c r="N239" s="10"/>
      <c r="O239" s="11"/>
      <c r="P239" s="10">
        <v>77</v>
      </c>
      <c r="Q239" s="11">
        <v>0.5</v>
      </c>
      <c r="R239" s="10"/>
      <c r="S239" s="11"/>
      <c r="T239" s="10"/>
      <c r="U239" s="11"/>
      <c r="V239" s="10"/>
      <c r="W239" s="11"/>
      <c r="X239" s="10"/>
      <c r="Y239" s="11"/>
      <c r="Z239" s="12">
        <f>SUM(G239,I239+K239+M239+O239+S239+Q239+U239+W239+Y239)</f>
        <v>0.5</v>
      </c>
      <c r="AA239" s="7">
        <v>176</v>
      </c>
    </row>
    <row r="240" spans="1:27">
      <c r="A240" s="7">
        <f t="shared" si="3"/>
        <v>176</v>
      </c>
      <c r="B240" s="8" t="s">
        <v>191</v>
      </c>
      <c r="C240" s="37" t="s">
        <v>11</v>
      </c>
      <c r="D240" s="42">
        <v>21040</v>
      </c>
      <c r="E240" s="40">
        <f xml:space="preserve"> DATEDIF(D240,$A$7,"y")</f>
        <v>61</v>
      </c>
      <c r="F240" s="38">
        <v>90</v>
      </c>
      <c r="G240" s="11">
        <v>0.5</v>
      </c>
      <c r="H240" s="10"/>
      <c r="I240" s="11"/>
      <c r="J240" s="38"/>
      <c r="K240" s="11"/>
      <c r="L240" s="10"/>
      <c r="M240" s="11"/>
      <c r="N240" s="10"/>
      <c r="O240" s="11"/>
      <c r="P240" s="10"/>
      <c r="Q240" s="11"/>
      <c r="R240" s="10"/>
      <c r="S240" s="11"/>
      <c r="T240" s="10"/>
      <c r="U240" s="11"/>
      <c r="V240" s="10"/>
      <c r="W240" s="11"/>
      <c r="X240" s="10"/>
      <c r="Y240" s="11"/>
      <c r="Z240" s="12">
        <f>SUM(G240,I240+K240+M240+O240+S240+Q240+U240+W240+Y240)</f>
        <v>0.5</v>
      </c>
      <c r="AA240" s="7">
        <v>176</v>
      </c>
    </row>
    <row r="241" spans="1:27">
      <c r="A241" s="7">
        <f t="shared" si="3"/>
        <v>176</v>
      </c>
      <c r="B241" s="8" t="s">
        <v>195</v>
      </c>
      <c r="C241" s="37" t="s">
        <v>11</v>
      </c>
      <c r="D241" s="42">
        <v>23423</v>
      </c>
      <c r="E241" s="40">
        <f xml:space="preserve"> DATEDIF(D241,$A$7,"y")</f>
        <v>55</v>
      </c>
      <c r="F241" s="38">
        <v>77</v>
      </c>
      <c r="G241" s="11">
        <v>0.5</v>
      </c>
      <c r="H241" s="10"/>
      <c r="I241" s="11"/>
      <c r="J241" s="38"/>
      <c r="K241" s="11"/>
      <c r="L241" s="10"/>
      <c r="M241" s="11"/>
      <c r="N241" s="10"/>
      <c r="O241" s="11"/>
      <c r="P241" s="10"/>
      <c r="Q241" s="11"/>
      <c r="R241" s="10"/>
      <c r="S241" s="11"/>
      <c r="T241" s="10"/>
      <c r="U241" s="11"/>
      <c r="V241" s="10"/>
      <c r="W241" s="11"/>
      <c r="X241" s="10"/>
      <c r="Y241" s="11"/>
      <c r="Z241" s="12">
        <f>SUM(G241,I241+K241+M241+O241+S241+Q241+U241+W241+Y241)</f>
        <v>0.5</v>
      </c>
      <c r="AA241" s="7">
        <v>176</v>
      </c>
    </row>
    <row r="242" spans="1:27">
      <c r="A242" s="7">
        <f t="shared" si="3"/>
        <v>176</v>
      </c>
      <c r="B242" s="8" t="s">
        <v>261</v>
      </c>
      <c r="C242" s="37" t="s">
        <v>14</v>
      </c>
      <c r="D242" s="42">
        <v>23064</v>
      </c>
      <c r="E242" s="40">
        <f xml:space="preserve"> DATEDIF(D242,$A$7,"y")</f>
        <v>56</v>
      </c>
      <c r="F242" s="38"/>
      <c r="G242" s="11"/>
      <c r="H242" s="10">
        <v>80</v>
      </c>
      <c r="I242" s="11">
        <v>0.5</v>
      </c>
      <c r="J242" s="38"/>
      <c r="K242" s="11"/>
      <c r="L242" s="10"/>
      <c r="M242" s="11"/>
      <c r="N242" s="10"/>
      <c r="O242" s="11"/>
      <c r="P242" s="10"/>
      <c r="Q242" s="11"/>
      <c r="R242" s="10"/>
      <c r="S242" s="11"/>
      <c r="T242" s="10"/>
      <c r="U242" s="11"/>
      <c r="V242" s="10"/>
      <c r="W242" s="11"/>
      <c r="X242" s="10"/>
      <c r="Y242" s="11"/>
      <c r="Z242" s="12">
        <f>SUM(G242,I242+K242+M242+O242+S242+Q242+U242+W242+Y242)</f>
        <v>0.5</v>
      </c>
      <c r="AA242" s="7">
        <v>176</v>
      </c>
    </row>
    <row r="243" spans="1:27">
      <c r="A243" s="7">
        <f t="shared" si="3"/>
        <v>176</v>
      </c>
      <c r="B243" s="8" t="s">
        <v>442</v>
      </c>
      <c r="C243" s="37" t="s">
        <v>10</v>
      </c>
      <c r="D243" s="42">
        <v>23388</v>
      </c>
      <c r="E243" s="40">
        <f xml:space="preserve"> DATEDIF(D243,$A$7,"y")</f>
        <v>55</v>
      </c>
      <c r="F243" s="38"/>
      <c r="G243" s="11"/>
      <c r="H243" s="10"/>
      <c r="I243" s="11"/>
      <c r="J243" s="38"/>
      <c r="K243" s="11"/>
      <c r="L243" s="10"/>
      <c r="M243" s="11"/>
      <c r="N243" s="10">
        <v>83</v>
      </c>
      <c r="O243" s="11">
        <v>0.5</v>
      </c>
      <c r="P243" s="10"/>
      <c r="Q243" s="11"/>
      <c r="R243" s="10"/>
      <c r="S243" s="11"/>
      <c r="T243" s="10"/>
      <c r="U243" s="11"/>
      <c r="V243" s="10"/>
      <c r="W243" s="11"/>
      <c r="X243" s="10"/>
      <c r="Y243" s="11"/>
      <c r="Z243" s="12">
        <f>SUM(G243,I243+K243+M243+O243+S243+Q243+U243+W243+Y243)</f>
        <v>0.5</v>
      </c>
      <c r="AA243" s="7">
        <v>176</v>
      </c>
    </row>
    <row r="244" spans="1:27">
      <c r="A244" s="7">
        <f t="shared" si="3"/>
        <v>176</v>
      </c>
      <c r="B244" s="8" t="s">
        <v>443</v>
      </c>
      <c r="C244" s="37" t="s">
        <v>33</v>
      </c>
      <c r="D244" s="42">
        <v>20178</v>
      </c>
      <c r="E244" s="40">
        <f xml:space="preserve"> DATEDIF(D244,$A$7,"y")</f>
        <v>64</v>
      </c>
      <c r="F244" s="38"/>
      <c r="G244" s="11"/>
      <c r="H244" s="10"/>
      <c r="I244" s="11"/>
      <c r="J244" s="38"/>
      <c r="K244" s="11"/>
      <c r="L244" s="10"/>
      <c r="M244" s="11"/>
      <c r="N244" s="10">
        <v>83</v>
      </c>
      <c r="O244" s="11">
        <v>0.5</v>
      </c>
      <c r="P244" s="10"/>
      <c r="Q244" s="11"/>
      <c r="R244" s="10"/>
      <c r="S244" s="11"/>
      <c r="T244" s="10"/>
      <c r="U244" s="11"/>
      <c r="V244" s="10"/>
      <c r="W244" s="11"/>
      <c r="X244" s="10"/>
      <c r="Y244" s="11"/>
      <c r="Z244" s="12">
        <f>SUM(G244,I244+K244+M244+O244+S244+Q244+U244+W244+Y244)</f>
        <v>0.5</v>
      </c>
      <c r="AA244" s="7">
        <v>176</v>
      </c>
    </row>
    <row r="245" spans="1:27">
      <c r="A245" s="7">
        <f t="shared" si="3"/>
        <v>176</v>
      </c>
      <c r="B245" s="8" t="s">
        <v>283</v>
      </c>
      <c r="C245" s="37" t="s">
        <v>14</v>
      </c>
      <c r="D245" s="42">
        <v>19279</v>
      </c>
      <c r="E245" s="40">
        <f xml:space="preserve"> DATEDIF(D245,$A$7,"y")</f>
        <v>66</v>
      </c>
      <c r="F245" s="38"/>
      <c r="G245" s="11"/>
      <c r="H245" s="10">
        <v>82</v>
      </c>
      <c r="I245" s="11">
        <v>0.5</v>
      </c>
      <c r="J245" s="38"/>
      <c r="K245" s="11"/>
      <c r="L245" s="10"/>
      <c r="M245" s="11"/>
      <c r="N245" s="10"/>
      <c r="O245" s="11"/>
      <c r="P245" s="10"/>
      <c r="Q245" s="11"/>
      <c r="R245" s="10"/>
      <c r="S245" s="11"/>
      <c r="T245" s="10"/>
      <c r="U245" s="11"/>
      <c r="V245" s="10"/>
      <c r="W245" s="11"/>
      <c r="X245" s="10"/>
      <c r="Y245" s="11"/>
      <c r="Z245" s="12">
        <f>SUM(G245,I245+K245+M245+O245+S245+Q245+U245+W245+Y245)</f>
        <v>0.5</v>
      </c>
      <c r="AA245" s="7">
        <v>176</v>
      </c>
    </row>
    <row r="246" spans="1:27">
      <c r="A246" s="7">
        <f t="shared" si="3"/>
        <v>176</v>
      </c>
      <c r="B246" s="8" t="s">
        <v>171</v>
      </c>
      <c r="C246" s="37" t="s">
        <v>11</v>
      </c>
      <c r="D246" s="42">
        <v>22528</v>
      </c>
      <c r="E246" s="40">
        <f xml:space="preserve"> DATEDIF(D246,$A$7,"y")</f>
        <v>57</v>
      </c>
      <c r="F246" s="38">
        <v>74</v>
      </c>
      <c r="G246" s="11">
        <v>0.5</v>
      </c>
      <c r="H246" s="10"/>
      <c r="I246" s="11"/>
      <c r="J246" s="38"/>
      <c r="K246" s="11"/>
      <c r="L246" s="10"/>
      <c r="M246" s="11"/>
      <c r="N246" s="10"/>
      <c r="O246" s="11"/>
      <c r="P246" s="10"/>
      <c r="Q246" s="11"/>
      <c r="R246" s="10"/>
      <c r="S246" s="11"/>
      <c r="T246" s="10"/>
      <c r="U246" s="11"/>
      <c r="V246" s="10"/>
      <c r="W246" s="11"/>
      <c r="X246" s="10"/>
      <c r="Y246" s="11"/>
      <c r="Z246" s="12">
        <f>SUM(G246,I246+K246+M246+O246+S246+Q246+U246+W246+Y246)</f>
        <v>0.5</v>
      </c>
      <c r="AA246" s="7">
        <v>176</v>
      </c>
    </row>
    <row r="247" spans="1:27">
      <c r="A247" s="7">
        <f t="shared" si="3"/>
        <v>176</v>
      </c>
      <c r="B247" s="8" t="s">
        <v>106</v>
      </c>
      <c r="C247" s="37" t="s">
        <v>18</v>
      </c>
      <c r="D247" s="42">
        <v>23270</v>
      </c>
      <c r="E247" s="40">
        <f xml:space="preserve"> DATEDIF(D247,$A$7,"y")</f>
        <v>55</v>
      </c>
      <c r="F247" s="38">
        <v>78</v>
      </c>
      <c r="G247" s="11">
        <v>0.5</v>
      </c>
      <c r="H247" s="10"/>
      <c r="I247" s="11"/>
      <c r="J247" s="38"/>
      <c r="K247" s="11"/>
      <c r="L247" s="10"/>
      <c r="M247" s="11"/>
      <c r="N247" s="10"/>
      <c r="O247" s="11"/>
      <c r="P247" s="10"/>
      <c r="Q247" s="11"/>
      <c r="R247" s="10"/>
      <c r="S247" s="11"/>
      <c r="T247" s="10"/>
      <c r="U247" s="11"/>
      <c r="V247" s="10"/>
      <c r="W247" s="11"/>
      <c r="X247" s="10"/>
      <c r="Y247" s="11"/>
      <c r="Z247" s="12">
        <f>SUM(G247,I247+K247+M247+O247+S247+Q247+U247+W247+Y247)</f>
        <v>0.5</v>
      </c>
      <c r="AA247" s="7">
        <v>176</v>
      </c>
    </row>
    <row r="248" spans="1:27">
      <c r="A248" s="7">
        <f t="shared" si="3"/>
        <v>176</v>
      </c>
      <c r="B248" s="8" t="s">
        <v>447</v>
      </c>
      <c r="C248" s="37" t="s">
        <v>14</v>
      </c>
      <c r="D248" s="42">
        <v>25801</v>
      </c>
      <c r="E248" s="40">
        <f xml:space="preserve"> DATEDIF(D248,$A$7,"y")</f>
        <v>48</v>
      </c>
      <c r="F248" s="38"/>
      <c r="G248" s="11"/>
      <c r="H248" s="10"/>
      <c r="I248" s="11"/>
      <c r="J248" s="38"/>
      <c r="K248" s="11"/>
      <c r="L248" s="10"/>
      <c r="M248" s="11"/>
      <c r="N248" s="10">
        <v>76</v>
      </c>
      <c r="O248" s="11">
        <v>0.5</v>
      </c>
      <c r="P248" s="10"/>
      <c r="Q248" s="11"/>
      <c r="R248" s="10"/>
      <c r="S248" s="11"/>
      <c r="T248" s="10"/>
      <c r="U248" s="11"/>
      <c r="V248" s="10"/>
      <c r="W248" s="11"/>
      <c r="X248" s="10"/>
      <c r="Y248" s="11"/>
      <c r="Z248" s="12">
        <f>SUM(G248,I248+K248+M248+O248+S248+Q248+U248+W248+Y248)</f>
        <v>0.5</v>
      </c>
      <c r="AA248" s="7">
        <v>176</v>
      </c>
    </row>
    <row r="249" spans="1:27">
      <c r="A249" s="7">
        <f t="shared" si="3"/>
        <v>176</v>
      </c>
      <c r="B249" s="8" t="s">
        <v>448</v>
      </c>
      <c r="C249" s="37" t="s">
        <v>14</v>
      </c>
      <c r="D249" s="42">
        <v>21404</v>
      </c>
      <c r="E249" s="40">
        <f xml:space="preserve"> DATEDIF(D249,$A$7,"y")</f>
        <v>60</v>
      </c>
      <c r="F249" s="38"/>
      <c r="G249" s="11"/>
      <c r="H249" s="10"/>
      <c r="I249" s="11"/>
      <c r="J249" s="38"/>
      <c r="K249" s="11"/>
      <c r="L249" s="10"/>
      <c r="M249" s="11"/>
      <c r="N249" s="10">
        <v>77</v>
      </c>
      <c r="O249" s="11">
        <v>0.5</v>
      </c>
      <c r="P249" s="10"/>
      <c r="Q249" s="11"/>
      <c r="R249" s="10"/>
      <c r="S249" s="11"/>
      <c r="T249" s="10"/>
      <c r="U249" s="11"/>
      <c r="V249" s="10"/>
      <c r="W249" s="11"/>
      <c r="X249" s="10"/>
      <c r="Y249" s="11"/>
      <c r="Z249" s="12">
        <f>SUM(G249,I249+K249+M249+O249+S249+Q249+U249+W249+Y249)</f>
        <v>0.5</v>
      </c>
      <c r="AA249" s="7">
        <v>176</v>
      </c>
    </row>
    <row r="250" spans="1:27">
      <c r="A250" s="7">
        <f t="shared" si="3"/>
        <v>176</v>
      </c>
      <c r="B250" s="8" t="s">
        <v>390</v>
      </c>
      <c r="C250" s="37" t="s">
        <v>15</v>
      </c>
      <c r="D250" s="42">
        <v>17691</v>
      </c>
      <c r="E250" s="40">
        <f xml:space="preserve"> DATEDIF(D250,$A$7,"y")</f>
        <v>70</v>
      </c>
      <c r="F250" s="38"/>
      <c r="G250" s="11"/>
      <c r="H250" s="10"/>
      <c r="I250" s="11"/>
      <c r="J250" s="38"/>
      <c r="K250" s="11"/>
      <c r="L250" s="69">
        <v>80.3</v>
      </c>
      <c r="M250" s="11">
        <v>0.5</v>
      </c>
      <c r="N250" s="10"/>
      <c r="O250" s="11"/>
      <c r="P250" s="10"/>
      <c r="Q250" s="11"/>
      <c r="R250" s="10"/>
      <c r="S250" s="11"/>
      <c r="T250" s="10"/>
      <c r="U250" s="11"/>
      <c r="V250" s="10"/>
      <c r="W250" s="11"/>
      <c r="X250" s="10"/>
      <c r="Y250" s="11"/>
      <c r="Z250" s="12">
        <f>SUM(G250,I250+K250+M250+O250+S250+Q250+U250+W250+Y250)</f>
        <v>0.5</v>
      </c>
      <c r="AA250" s="7">
        <v>176</v>
      </c>
    </row>
    <row r="251" spans="1:27">
      <c r="A251" s="7">
        <f t="shared" si="3"/>
        <v>176</v>
      </c>
      <c r="B251" s="8" t="s">
        <v>385</v>
      </c>
      <c r="C251" s="37" t="s">
        <v>10</v>
      </c>
      <c r="D251" s="42">
        <v>22571</v>
      </c>
      <c r="E251" s="40">
        <f xml:space="preserve"> DATEDIF(D251,$A$7,"y")</f>
        <v>57</v>
      </c>
      <c r="F251" s="38"/>
      <c r="G251" s="11"/>
      <c r="H251" s="10"/>
      <c r="I251" s="11"/>
      <c r="J251" s="38"/>
      <c r="K251" s="11"/>
      <c r="L251" s="69">
        <v>88.3</v>
      </c>
      <c r="M251" s="11">
        <v>0.5</v>
      </c>
      <c r="N251" s="10"/>
      <c r="O251" s="11"/>
      <c r="P251" s="10"/>
      <c r="Q251" s="11"/>
      <c r="R251" s="10"/>
      <c r="S251" s="11"/>
      <c r="T251" s="10"/>
      <c r="U251" s="11"/>
      <c r="V251" s="10"/>
      <c r="W251" s="11"/>
      <c r="X251" s="10"/>
      <c r="Y251" s="11"/>
      <c r="Z251" s="12">
        <f>SUM(G251,I251+K251+M251+O251+S251+Q251+U251+W251+Y251)</f>
        <v>0.5</v>
      </c>
      <c r="AA251" s="7">
        <v>176</v>
      </c>
    </row>
    <row r="252" spans="1:27">
      <c r="A252" s="7">
        <f t="shared" si="3"/>
        <v>176</v>
      </c>
      <c r="B252" s="8" t="s">
        <v>449</v>
      </c>
      <c r="C252" s="37" t="s">
        <v>72</v>
      </c>
      <c r="D252" s="42">
        <v>26120</v>
      </c>
      <c r="E252" s="40">
        <f xml:space="preserve"> DATEDIF(D252,$A$7,"y")</f>
        <v>47</v>
      </c>
      <c r="F252" s="38"/>
      <c r="G252" s="11"/>
      <c r="H252" s="10"/>
      <c r="I252" s="11"/>
      <c r="J252" s="38"/>
      <c r="K252" s="11"/>
      <c r="L252" s="10"/>
      <c r="M252" s="11"/>
      <c r="N252" s="10">
        <v>93</v>
      </c>
      <c r="O252" s="11">
        <v>0.5</v>
      </c>
      <c r="P252" s="10"/>
      <c r="Q252" s="11"/>
      <c r="R252" s="10"/>
      <c r="S252" s="11"/>
      <c r="T252" s="10"/>
      <c r="U252" s="11"/>
      <c r="V252" s="10"/>
      <c r="W252" s="11"/>
      <c r="X252" s="10"/>
      <c r="Y252" s="11"/>
      <c r="Z252" s="12">
        <f>SUM(G252,I252+K252+M252+O252+S252+Q252+U252+W252+Y252)</f>
        <v>0.5</v>
      </c>
      <c r="AA252" s="7">
        <v>176</v>
      </c>
    </row>
    <row r="253" spans="1:27">
      <c r="A253" s="7">
        <f t="shared" si="3"/>
        <v>176</v>
      </c>
      <c r="B253" s="8" t="s">
        <v>274</v>
      </c>
      <c r="C253" s="37" t="s">
        <v>14</v>
      </c>
      <c r="D253" s="42">
        <v>18731</v>
      </c>
      <c r="E253" s="40">
        <f xml:space="preserve"> DATEDIF(D253,$A$7,"y")</f>
        <v>67</v>
      </c>
      <c r="F253" s="38"/>
      <c r="G253" s="11"/>
      <c r="H253" s="10">
        <v>82</v>
      </c>
      <c r="I253" s="11">
        <v>0.5</v>
      </c>
      <c r="J253" s="38"/>
      <c r="K253" s="11"/>
      <c r="L253" s="10"/>
      <c r="M253" s="11"/>
      <c r="N253" s="10"/>
      <c r="O253" s="11"/>
      <c r="P253" s="10"/>
      <c r="Q253" s="11"/>
      <c r="R253" s="10"/>
      <c r="S253" s="11"/>
      <c r="T253" s="10"/>
      <c r="U253" s="11"/>
      <c r="V253" s="10"/>
      <c r="W253" s="11"/>
      <c r="X253" s="10"/>
      <c r="Y253" s="11"/>
      <c r="Z253" s="12">
        <f>SUM(G253,I253+K253+M253+O253+S253+Q253+U253+W253+Y253)</f>
        <v>0.5</v>
      </c>
      <c r="AA253" s="7">
        <v>176</v>
      </c>
    </row>
    <row r="254" spans="1:27">
      <c r="A254" s="7">
        <f t="shared" si="3"/>
        <v>176</v>
      </c>
      <c r="B254" s="8" t="s">
        <v>332</v>
      </c>
      <c r="C254" s="37" t="s">
        <v>13</v>
      </c>
      <c r="D254" s="42">
        <v>23691</v>
      </c>
      <c r="E254" s="40">
        <f xml:space="preserve"> DATEDIF(D254,$A$7,"y")</f>
        <v>54</v>
      </c>
      <c r="F254" s="38"/>
      <c r="G254" s="11"/>
      <c r="H254" s="10"/>
      <c r="I254" s="11"/>
      <c r="J254" s="38">
        <v>105</v>
      </c>
      <c r="K254" s="11">
        <v>0.5</v>
      </c>
      <c r="L254" s="10"/>
      <c r="M254" s="11"/>
      <c r="N254" s="10"/>
      <c r="O254" s="11"/>
      <c r="P254" s="10"/>
      <c r="Q254" s="11"/>
      <c r="R254" s="10"/>
      <c r="S254" s="11"/>
      <c r="T254" s="10"/>
      <c r="U254" s="11"/>
      <c r="V254" s="10"/>
      <c r="W254" s="11"/>
      <c r="X254" s="10"/>
      <c r="Y254" s="11"/>
      <c r="Z254" s="12">
        <f>SUM(G254,I254+K254+M254+O254+S254+Q254+U254+W254+Y254)</f>
        <v>0.5</v>
      </c>
      <c r="AA254" s="7">
        <v>176</v>
      </c>
    </row>
    <row r="255" spans="1:27">
      <c r="A255" s="7">
        <f t="shared" si="3"/>
        <v>176</v>
      </c>
      <c r="B255" s="8" t="s">
        <v>452</v>
      </c>
      <c r="C255" s="37" t="s">
        <v>10</v>
      </c>
      <c r="D255" s="42">
        <v>23539</v>
      </c>
      <c r="E255" s="40">
        <f xml:space="preserve"> DATEDIF(D255,$A$7,"y")</f>
        <v>54</v>
      </c>
      <c r="F255" s="38"/>
      <c r="G255" s="11"/>
      <c r="H255" s="10"/>
      <c r="I255" s="11"/>
      <c r="J255" s="38"/>
      <c r="K255" s="11"/>
      <c r="L255" s="10"/>
      <c r="M255" s="11"/>
      <c r="N255" s="10">
        <v>79</v>
      </c>
      <c r="O255" s="11">
        <v>0.5</v>
      </c>
      <c r="P255" s="10"/>
      <c r="Q255" s="11"/>
      <c r="R255" s="10"/>
      <c r="S255" s="11"/>
      <c r="T255" s="10"/>
      <c r="U255" s="11"/>
      <c r="V255" s="10"/>
      <c r="W255" s="11"/>
      <c r="X255" s="10"/>
      <c r="Y255" s="11"/>
      <c r="Z255" s="12">
        <f>SUM(G255,I255+K255+M255+O255+S255+Q255+U255+W255+Y255)</f>
        <v>0.5</v>
      </c>
      <c r="AA255" s="7">
        <v>176</v>
      </c>
    </row>
    <row r="256" spans="1:27">
      <c r="A256" s="7">
        <f t="shared" si="3"/>
        <v>176</v>
      </c>
      <c r="B256" s="8" t="s">
        <v>454</v>
      </c>
      <c r="C256" s="37" t="s">
        <v>33</v>
      </c>
      <c r="D256" s="42">
        <v>25718</v>
      </c>
      <c r="E256" s="40">
        <f xml:space="preserve"> DATEDIF(D256,$A$7,"y")</f>
        <v>48</v>
      </c>
      <c r="F256" s="38"/>
      <c r="G256" s="11"/>
      <c r="H256" s="10"/>
      <c r="I256" s="11"/>
      <c r="J256" s="38"/>
      <c r="K256" s="11"/>
      <c r="L256" s="10"/>
      <c r="M256" s="11"/>
      <c r="N256" s="10">
        <v>86</v>
      </c>
      <c r="O256" s="11">
        <v>0.5</v>
      </c>
      <c r="P256" s="10"/>
      <c r="Q256" s="11"/>
      <c r="R256" s="10"/>
      <c r="S256" s="11"/>
      <c r="T256" s="10"/>
      <c r="U256" s="11"/>
      <c r="V256" s="10"/>
      <c r="W256" s="11"/>
      <c r="X256" s="10"/>
      <c r="Y256" s="11"/>
      <c r="Z256" s="12">
        <f>SUM(G256,I256+K256+M256+O256+S256+Q256+U256+W256+Y256)</f>
        <v>0.5</v>
      </c>
      <c r="AA256" s="7">
        <v>176</v>
      </c>
    </row>
    <row r="257" spans="1:27">
      <c r="A257" s="7">
        <f t="shared" si="3"/>
        <v>176</v>
      </c>
      <c r="B257" s="8" t="s">
        <v>193</v>
      </c>
      <c r="C257" s="37" t="s">
        <v>11</v>
      </c>
      <c r="D257" s="42">
        <v>21007</v>
      </c>
      <c r="E257" s="40">
        <f xml:space="preserve"> DATEDIF(D257,$A$7,"y")</f>
        <v>61</v>
      </c>
      <c r="F257" s="38">
        <v>90</v>
      </c>
      <c r="G257" s="11">
        <v>0.5</v>
      </c>
      <c r="H257" s="10"/>
      <c r="I257" s="11"/>
      <c r="J257" s="38"/>
      <c r="K257" s="11"/>
      <c r="L257" s="10"/>
      <c r="M257" s="11"/>
      <c r="N257" s="10"/>
      <c r="O257" s="11"/>
      <c r="P257" s="10"/>
      <c r="Q257" s="11"/>
      <c r="R257" s="10"/>
      <c r="S257" s="11"/>
      <c r="T257" s="10"/>
      <c r="U257" s="11"/>
      <c r="V257" s="10"/>
      <c r="W257" s="11"/>
      <c r="X257" s="10"/>
      <c r="Y257" s="11"/>
      <c r="Z257" s="12">
        <f>SUM(G257,I257+K257+M257+O257+S257+Q257+U257+W257+Y257)</f>
        <v>0.5</v>
      </c>
      <c r="AA257" s="7">
        <v>176</v>
      </c>
    </row>
    <row r="258" spans="1:27">
      <c r="A258" s="7">
        <f t="shared" si="3"/>
        <v>176</v>
      </c>
      <c r="B258" s="8" t="s">
        <v>122</v>
      </c>
      <c r="C258" s="37" t="s">
        <v>15</v>
      </c>
      <c r="D258" s="42">
        <v>24177</v>
      </c>
      <c r="E258" s="40">
        <f xml:space="preserve"> DATEDIF(D258,$A$7,"y")</f>
        <v>53</v>
      </c>
      <c r="F258" s="38">
        <v>81</v>
      </c>
      <c r="G258" s="11">
        <v>0.5</v>
      </c>
      <c r="H258" s="10"/>
      <c r="I258" s="11"/>
      <c r="J258" s="38"/>
      <c r="K258" s="11"/>
      <c r="L258" s="10"/>
      <c r="M258" s="11"/>
      <c r="N258" s="10"/>
      <c r="O258" s="11"/>
      <c r="P258" s="10"/>
      <c r="Q258" s="11"/>
      <c r="R258" s="10"/>
      <c r="S258" s="11"/>
      <c r="T258" s="10"/>
      <c r="U258" s="11"/>
      <c r="V258" s="10"/>
      <c r="W258" s="11"/>
      <c r="X258" s="10"/>
      <c r="Y258" s="11"/>
      <c r="Z258" s="12">
        <f>SUM(G258,I258+K258+M258+O258+S258+Q258+U258+W258+Y258)</f>
        <v>0.5</v>
      </c>
      <c r="AA258" s="7">
        <v>176</v>
      </c>
    </row>
    <row r="259" spans="1:27">
      <c r="A259" s="7">
        <f t="shared" si="3"/>
        <v>176</v>
      </c>
      <c r="B259" s="8" t="s">
        <v>377</v>
      </c>
      <c r="C259" s="37" t="s">
        <v>10</v>
      </c>
      <c r="D259" s="42">
        <v>24749</v>
      </c>
      <c r="E259" s="40">
        <f xml:space="preserve"> DATEDIF(D259,$A$7,"y")</f>
        <v>51</v>
      </c>
      <c r="F259" s="38"/>
      <c r="G259" s="11"/>
      <c r="H259" s="10"/>
      <c r="I259" s="11"/>
      <c r="J259" s="38"/>
      <c r="K259" s="11"/>
      <c r="L259" s="69">
        <v>83.3</v>
      </c>
      <c r="M259" s="11">
        <v>0.5</v>
      </c>
      <c r="N259" s="10"/>
      <c r="O259" s="11"/>
      <c r="P259" s="10"/>
      <c r="Q259" s="11"/>
      <c r="R259" s="10"/>
      <c r="S259" s="11"/>
      <c r="T259" s="10"/>
      <c r="U259" s="11"/>
      <c r="V259" s="10"/>
      <c r="W259" s="11"/>
      <c r="X259" s="10"/>
      <c r="Y259" s="11"/>
      <c r="Z259" s="12">
        <f>SUM(G259,I259+K259+M259+O259+S259+Q259+U259+W259+Y259)</f>
        <v>0.5</v>
      </c>
      <c r="AA259" s="7">
        <v>176</v>
      </c>
    </row>
    <row r="260" spans="1:27" s="61" customFormat="1">
      <c r="A260" s="7">
        <f t="shared" si="3"/>
        <v>176</v>
      </c>
      <c r="B260" s="8" t="s">
        <v>102</v>
      </c>
      <c r="C260" s="37" t="s">
        <v>10</v>
      </c>
      <c r="D260" s="42">
        <v>26357</v>
      </c>
      <c r="E260" s="40">
        <f xml:space="preserve"> DATEDIF(D260,$A$7,"y")</f>
        <v>47</v>
      </c>
      <c r="F260" s="38">
        <v>78</v>
      </c>
      <c r="G260" s="11">
        <v>0.5</v>
      </c>
      <c r="H260" s="10"/>
      <c r="I260" s="11"/>
      <c r="J260" s="38"/>
      <c r="K260" s="11"/>
      <c r="L260" s="10"/>
      <c r="M260" s="11"/>
      <c r="N260" s="10"/>
      <c r="O260" s="11"/>
      <c r="P260" s="10"/>
      <c r="Q260" s="11"/>
      <c r="R260" s="10"/>
      <c r="S260" s="11"/>
      <c r="T260" s="10"/>
      <c r="U260" s="11"/>
      <c r="V260" s="10"/>
      <c r="W260" s="11"/>
      <c r="X260" s="10"/>
      <c r="Y260" s="11"/>
      <c r="Z260" s="12">
        <f>SUM(G260,I260+K260+M260+O260+S260+Q260+U260+W260+Y260)</f>
        <v>0.5</v>
      </c>
      <c r="AA260" s="7">
        <v>176</v>
      </c>
    </row>
    <row r="261" spans="1:27" s="61" customFormat="1">
      <c r="A261" s="7">
        <f t="shared" si="3"/>
        <v>176</v>
      </c>
      <c r="B261" s="8" t="s">
        <v>456</v>
      </c>
      <c r="C261" s="37" t="s">
        <v>10</v>
      </c>
      <c r="D261" s="42">
        <v>20260</v>
      </c>
      <c r="E261" s="40">
        <f xml:space="preserve"> DATEDIF(D261,$A$7,"y")</f>
        <v>63</v>
      </c>
      <c r="F261" s="38"/>
      <c r="G261" s="11"/>
      <c r="H261" s="10"/>
      <c r="I261" s="11"/>
      <c r="J261" s="38"/>
      <c r="K261" s="11"/>
      <c r="L261" s="10"/>
      <c r="M261" s="11"/>
      <c r="N261" s="10">
        <v>89</v>
      </c>
      <c r="O261" s="11">
        <v>0.5</v>
      </c>
      <c r="P261" s="10"/>
      <c r="Q261" s="11"/>
      <c r="R261" s="10"/>
      <c r="S261" s="11"/>
      <c r="T261" s="10"/>
      <c r="U261" s="11"/>
      <c r="V261" s="10"/>
      <c r="W261" s="11"/>
      <c r="X261" s="10"/>
      <c r="Y261" s="11"/>
      <c r="Z261" s="12">
        <f>SUM(G261,I261+K261+M261+O261+S261+Q261+U261+W261+Y261)</f>
        <v>0.5</v>
      </c>
      <c r="AA261" s="7">
        <v>176</v>
      </c>
    </row>
    <row r="262" spans="1:27" s="61" customFormat="1">
      <c r="A262" s="7">
        <f t="shared" si="3"/>
        <v>176</v>
      </c>
      <c r="B262" s="8" t="s">
        <v>316</v>
      </c>
      <c r="C262" s="37" t="s">
        <v>18</v>
      </c>
      <c r="D262" s="42">
        <v>20217</v>
      </c>
      <c r="E262" s="40">
        <f xml:space="preserve"> DATEDIF(D262,$A$7,"y")</f>
        <v>63</v>
      </c>
      <c r="F262" s="38"/>
      <c r="G262" s="11"/>
      <c r="H262" s="10"/>
      <c r="I262" s="11"/>
      <c r="J262" s="38">
        <v>81</v>
      </c>
      <c r="K262" s="11">
        <v>0.5</v>
      </c>
      <c r="L262" s="10"/>
      <c r="M262" s="11"/>
      <c r="N262" s="10"/>
      <c r="O262" s="11"/>
      <c r="P262" s="10"/>
      <c r="Q262" s="11"/>
      <c r="R262" s="10"/>
      <c r="S262" s="11"/>
      <c r="T262" s="10"/>
      <c r="U262" s="11"/>
      <c r="V262" s="10"/>
      <c r="W262" s="11"/>
      <c r="X262" s="10"/>
      <c r="Y262" s="11"/>
      <c r="Z262" s="12">
        <f>SUM(G262,I262+K262+M262+O262+S262+Q262+U262+W262+Y262)</f>
        <v>0.5</v>
      </c>
      <c r="AA262" s="7">
        <v>176</v>
      </c>
    </row>
    <row r="263" spans="1:27" s="61" customFormat="1">
      <c r="A263" s="7">
        <f t="shared" si="3"/>
        <v>176</v>
      </c>
      <c r="B263" s="8" t="s">
        <v>461</v>
      </c>
      <c r="C263" s="37" t="s">
        <v>72</v>
      </c>
      <c r="D263" s="42">
        <v>22288</v>
      </c>
      <c r="E263" s="40">
        <f xml:space="preserve"> DATEDIF(D263,$A$7,"y")</f>
        <v>58</v>
      </c>
      <c r="F263" s="38"/>
      <c r="G263" s="11"/>
      <c r="H263" s="10"/>
      <c r="I263" s="11"/>
      <c r="J263" s="38"/>
      <c r="K263" s="11"/>
      <c r="L263" s="10"/>
      <c r="M263" s="11"/>
      <c r="N263" s="10">
        <v>86</v>
      </c>
      <c r="O263" s="11">
        <v>0.5</v>
      </c>
      <c r="P263" s="10"/>
      <c r="Q263" s="11"/>
      <c r="R263" s="10"/>
      <c r="S263" s="11"/>
      <c r="T263" s="10"/>
      <c r="U263" s="11"/>
      <c r="V263" s="10"/>
      <c r="W263" s="11"/>
      <c r="X263" s="10"/>
      <c r="Y263" s="11"/>
      <c r="Z263" s="12">
        <f>SUM(G263,I263+K263+M263+O263+S263+Q263+U263+W263+Y263)</f>
        <v>0.5</v>
      </c>
      <c r="AA263" s="7">
        <v>176</v>
      </c>
    </row>
    <row r="264" spans="1:27" s="61" customFormat="1">
      <c r="A264" s="7">
        <f t="shared" si="3"/>
        <v>176</v>
      </c>
      <c r="B264" s="8" t="s">
        <v>152</v>
      </c>
      <c r="C264" s="37" t="s">
        <v>12</v>
      </c>
      <c r="D264" s="42">
        <v>25706</v>
      </c>
      <c r="E264" s="40">
        <f xml:space="preserve"> DATEDIF(D264,$A$7,"y")</f>
        <v>48</v>
      </c>
      <c r="F264" s="38"/>
      <c r="G264" s="11"/>
      <c r="H264" s="10"/>
      <c r="I264" s="11"/>
      <c r="J264" s="38"/>
      <c r="K264" s="11"/>
      <c r="L264" s="10"/>
      <c r="M264" s="11"/>
      <c r="N264" s="10">
        <v>86</v>
      </c>
      <c r="O264" s="11">
        <v>0.5</v>
      </c>
      <c r="P264" s="10"/>
      <c r="Q264" s="11"/>
      <c r="R264" s="10"/>
      <c r="S264" s="11"/>
      <c r="T264" s="10"/>
      <c r="U264" s="11"/>
      <c r="V264" s="10"/>
      <c r="W264" s="11"/>
      <c r="X264" s="10"/>
      <c r="Y264" s="11"/>
      <c r="Z264" s="12">
        <f>SUM(G264,I264+K264+M264+O264+S264+Q264+U264+W264+Y264)</f>
        <v>0.5</v>
      </c>
      <c r="AA264" s="7">
        <v>176</v>
      </c>
    </row>
    <row r="265" spans="1:27" s="61" customFormat="1">
      <c r="A265" s="7">
        <f t="shared" si="3"/>
        <v>176</v>
      </c>
      <c r="B265" s="8" t="s">
        <v>462</v>
      </c>
      <c r="C265" s="37" t="s">
        <v>19</v>
      </c>
      <c r="D265" s="42">
        <v>23265</v>
      </c>
      <c r="E265" s="40">
        <f xml:space="preserve"> DATEDIF(D265,$A$7,"y")</f>
        <v>55</v>
      </c>
      <c r="F265" s="38"/>
      <c r="G265" s="11"/>
      <c r="H265" s="10"/>
      <c r="I265" s="11"/>
      <c r="J265" s="38"/>
      <c r="K265" s="11"/>
      <c r="L265" s="10"/>
      <c r="M265" s="11"/>
      <c r="N265" s="10">
        <v>80</v>
      </c>
      <c r="O265" s="11">
        <v>0.5</v>
      </c>
      <c r="P265" s="10"/>
      <c r="Q265" s="11"/>
      <c r="R265" s="10"/>
      <c r="S265" s="11"/>
      <c r="T265" s="10"/>
      <c r="U265" s="11"/>
      <c r="V265" s="10"/>
      <c r="W265" s="11"/>
      <c r="X265" s="10"/>
      <c r="Y265" s="11"/>
      <c r="Z265" s="12">
        <f>SUM(G265,I265+K265+M265+O265+S265+Q265+U265+W265+Y265)</f>
        <v>0.5</v>
      </c>
      <c r="AA265" s="7">
        <v>176</v>
      </c>
    </row>
    <row r="266" spans="1:27" s="61" customFormat="1">
      <c r="A266" s="7">
        <f t="shared" si="3"/>
        <v>176</v>
      </c>
      <c r="B266" s="8" t="s">
        <v>333</v>
      </c>
      <c r="C266" s="37" t="s">
        <v>18</v>
      </c>
      <c r="D266" s="42">
        <v>23887</v>
      </c>
      <c r="E266" s="40">
        <f xml:space="preserve"> DATEDIF(D266,$A$7,"y")</f>
        <v>53</v>
      </c>
      <c r="F266" s="38"/>
      <c r="G266" s="11"/>
      <c r="H266" s="10"/>
      <c r="I266" s="11"/>
      <c r="J266" s="38">
        <v>85</v>
      </c>
      <c r="K266" s="11">
        <v>0.5</v>
      </c>
      <c r="L266" s="10"/>
      <c r="M266" s="11"/>
      <c r="N266" s="10"/>
      <c r="O266" s="11"/>
      <c r="P266" s="10"/>
      <c r="Q266" s="11"/>
      <c r="R266" s="10"/>
      <c r="S266" s="11"/>
      <c r="T266" s="10"/>
      <c r="U266" s="11"/>
      <c r="V266" s="10"/>
      <c r="W266" s="11"/>
      <c r="X266" s="10"/>
      <c r="Y266" s="11"/>
      <c r="Z266" s="12">
        <f>SUM(G266,I266+K266+M266+O266+S266+Q266+U266+W266+Y266)</f>
        <v>0.5</v>
      </c>
      <c r="AA266" s="7">
        <v>176</v>
      </c>
    </row>
    <row r="267" spans="1:27" s="61" customFormat="1">
      <c r="A267" s="7">
        <f t="shared" si="3"/>
        <v>176</v>
      </c>
      <c r="B267" s="8" t="s">
        <v>123</v>
      </c>
      <c r="C267" s="37" t="s">
        <v>18</v>
      </c>
      <c r="D267" s="42">
        <v>22490</v>
      </c>
      <c r="E267" s="40">
        <f xml:space="preserve"> DATEDIF(D267,$A$7,"y")</f>
        <v>57</v>
      </c>
      <c r="F267" s="38">
        <v>78</v>
      </c>
      <c r="G267" s="11">
        <v>0.5</v>
      </c>
      <c r="H267" s="10"/>
      <c r="I267" s="11"/>
      <c r="J267" s="38"/>
      <c r="K267" s="11"/>
      <c r="L267" s="10"/>
      <c r="M267" s="11"/>
      <c r="N267" s="10"/>
      <c r="O267" s="11"/>
      <c r="P267" s="10"/>
      <c r="Q267" s="11"/>
      <c r="R267" s="10"/>
      <c r="S267" s="11"/>
      <c r="T267" s="10"/>
      <c r="U267" s="11"/>
      <c r="V267" s="10"/>
      <c r="W267" s="11"/>
      <c r="X267" s="10"/>
      <c r="Y267" s="11"/>
      <c r="Z267" s="12">
        <f>SUM(G267,I267+K267+M267+O267+S267+Q267+U267+W267+Y267)</f>
        <v>0.5</v>
      </c>
      <c r="AA267" s="7">
        <v>176</v>
      </c>
    </row>
    <row r="268" spans="1:27" s="61" customFormat="1">
      <c r="A268" s="7">
        <f t="shared" ref="A268:A331" si="4">AA268</f>
        <v>176</v>
      </c>
      <c r="B268" s="8" t="s">
        <v>491</v>
      </c>
      <c r="C268" s="37" t="s">
        <v>59</v>
      </c>
      <c r="D268" s="42">
        <v>19632</v>
      </c>
      <c r="E268" s="40">
        <f xml:space="preserve"> DATEDIF(D268,$A$7,"y")</f>
        <v>65</v>
      </c>
      <c r="F268" s="38"/>
      <c r="G268" s="11"/>
      <c r="H268" s="10"/>
      <c r="I268" s="11"/>
      <c r="J268" s="38"/>
      <c r="K268" s="11"/>
      <c r="L268" s="10"/>
      <c r="M268" s="11"/>
      <c r="N268" s="10"/>
      <c r="O268" s="11"/>
      <c r="P268" s="10"/>
      <c r="Q268" s="11"/>
      <c r="R268" s="10">
        <v>85</v>
      </c>
      <c r="S268" s="11">
        <v>0.5</v>
      </c>
      <c r="T268" s="10"/>
      <c r="U268" s="11"/>
      <c r="V268" s="10"/>
      <c r="W268" s="11"/>
      <c r="X268" s="10"/>
      <c r="Y268" s="11"/>
      <c r="Z268" s="12">
        <f>SUM(G268,I268+K268+M268+O268+S268+Q268+U268+W268+Y268)</f>
        <v>0.5</v>
      </c>
      <c r="AA268" s="7">
        <v>176</v>
      </c>
    </row>
    <row r="269" spans="1:27" s="61" customFormat="1">
      <c r="A269" s="7">
        <f t="shared" si="4"/>
        <v>176</v>
      </c>
      <c r="B269" s="8" t="s">
        <v>324</v>
      </c>
      <c r="C269" s="37" t="s">
        <v>13</v>
      </c>
      <c r="D269" s="42">
        <v>22310</v>
      </c>
      <c r="E269" s="40">
        <f xml:space="preserve"> DATEDIF(D269,$A$7,"y")</f>
        <v>58</v>
      </c>
      <c r="F269" s="38"/>
      <c r="G269" s="11"/>
      <c r="H269" s="10"/>
      <c r="I269" s="11"/>
      <c r="J269" s="38">
        <v>82</v>
      </c>
      <c r="K269" s="11">
        <v>0.5</v>
      </c>
      <c r="L269" s="10"/>
      <c r="M269" s="11"/>
      <c r="N269" s="10"/>
      <c r="O269" s="11"/>
      <c r="P269" s="10"/>
      <c r="Q269" s="11"/>
      <c r="R269" s="10"/>
      <c r="S269" s="11"/>
      <c r="T269" s="10"/>
      <c r="U269" s="11"/>
      <c r="V269" s="10"/>
      <c r="W269" s="11"/>
      <c r="X269" s="10"/>
      <c r="Y269" s="11"/>
      <c r="Z269" s="12">
        <f>SUM(G269,I269+K269+M269+O269+S269+Q269+U269+W269+Y269)</f>
        <v>0.5</v>
      </c>
      <c r="AA269" s="7">
        <v>176</v>
      </c>
    </row>
    <row r="270" spans="1:27" s="61" customFormat="1">
      <c r="A270" s="7">
        <f t="shared" si="4"/>
        <v>176</v>
      </c>
      <c r="B270" s="8" t="s">
        <v>231</v>
      </c>
      <c r="C270" s="37" t="s">
        <v>14</v>
      </c>
      <c r="D270" s="42">
        <v>21330</v>
      </c>
      <c r="E270" s="40">
        <f xml:space="preserve"> DATEDIF(D270,$A$7,"y")</f>
        <v>60</v>
      </c>
      <c r="F270" s="38"/>
      <c r="G270" s="11"/>
      <c r="H270" s="10">
        <v>79</v>
      </c>
      <c r="I270" s="11">
        <v>0.5</v>
      </c>
      <c r="J270" s="38"/>
      <c r="K270" s="11"/>
      <c r="L270" s="10"/>
      <c r="M270" s="11"/>
      <c r="N270" s="10"/>
      <c r="O270" s="11"/>
      <c r="P270" s="10"/>
      <c r="Q270" s="11"/>
      <c r="R270" s="10"/>
      <c r="S270" s="11"/>
      <c r="T270" s="10"/>
      <c r="U270" s="11"/>
      <c r="V270" s="10"/>
      <c r="W270" s="11"/>
      <c r="X270" s="10"/>
      <c r="Y270" s="11"/>
      <c r="Z270" s="12">
        <f>SUM(G270,I270+K270+M270+O270+S270+Q270+U270+W270+Y270)</f>
        <v>0.5</v>
      </c>
      <c r="AA270" s="7">
        <v>176</v>
      </c>
    </row>
    <row r="271" spans="1:27" s="61" customFormat="1">
      <c r="A271" s="7">
        <f t="shared" si="4"/>
        <v>176</v>
      </c>
      <c r="B271" s="8" t="s">
        <v>466</v>
      </c>
      <c r="C271" s="37" t="s">
        <v>14</v>
      </c>
      <c r="D271" s="42">
        <v>26003</v>
      </c>
      <c r="E271" s="40">
        <f xml:space="preserve"> DATEDIF(D271,$A$7,"y")</f>
        <v>48</v>
      </c>
      <c r="F271" s="38"/>
      <c r="G271" s="11"/>
      <c r="H271" s="10"/>
      <c r="I271" s="11"/>
      <c r="J271" s="38"/>
      <c r="K271" s="11"/>
      <c r="L271" s="10"/>
      <c r="M271" s="11"/>
      <c r="N271" s="10">
        <v>77</v>
      </c>
      <c r="O271" s="11">
        <v>0.5</v>
      </c>
      <c r="P271" s="10"/>
      <c r="Q271" s="11"/>
      <c r="R271" s="10"/>
      <c r="S271" s="11"/>
      <c r="T271" s="10"/>
      <c r="U271" s="11"/>
      <c r="V271" s="10"/>
      <c r="W271" s="11"/>
      <c r="X271" s="10"/>
      <c r="Y271" s="11"/>
      <c r="Z271" s="12">
        <f>SUM(G271,I271+K271+M271+O271+S271+Q271+U271+W271+Y271)</f>
        <v>0.5</v>
      </c>
      <c r="AA271" s="7">
        <v>176</v>
      </c>
    </row>
    <row r="272" spans="1:27" s="61" customFormat="1">
      <c r="A272" s="7">
        <f t="shared" si="4"/>
        <v>176</v>
      </c>
      <c r="B272" s="8" t="s">
        <v>469</v>
      </c>
      <c r="C272" s="37" t="s">
        <v>72</v>
      </c>
      <c r="D272" s="42">
        <v>20660</v>
      </c>
      <c r="E272" s="40">
        <f xml:space="preserve"> DATEDIF(D272,$A$7,"y")</f>
        <v>62</v>
      </c>
      <c r="F272" s="38"/>
      <c r="G272" s="11"/>
      <c r="H272" s="10"/>
      <c r="I272" s="11"/>
      <c r="J272" s="38"/>
      <c r="K272" s="11"/>
      <c r="L272" s="10"/>
      <c r="M272" s="11"/>
      <c r="N272" s="10">
        <v>79</v>
      </c>
      <c r="O272" s="11">
        <v>0.5</v>
      </c>
      <c r="P272" s="10"/>
      <c r="Q272" s="11"/>
      <c r="R272" s="10"/>
      <c r="S272" s="11"/>
      <c r="T272" s="10"/>
      <c r="U272" s="11"/>
      <c r="V272" s="10"/>
      <c r="W272" s="11"/>
      <c r="X272" s="10"/>
      <c r="Y272" s="11"/>
      <c r="Z272" s="12">
        <f>SUM(G272,I272+K272+M272+O272+S272+Q272+U272+W272+Y272)</f>
        <v>0.5</v>
      </c>
      <c r="AA272" s="7">
        <v>176</v>
      </c>
    </row>
    <row r="273" spans="1:27" s="61" customFormat="1" hidden="1">
      <c r="A273" s="7">
        <f t="shared" si="4"/>
        <v>262</v>
      </c>
      <c r="B273" s="8"/>
      <c r="C273" s="37"/>
      <c r="D273" s="42"/>
      <c r="E273" s="40">
        <f t="shared" ref="E270:E333" si="5" xml:space="preserve"> DATEDIF(D273,$A$7,"y")</f>
        <v>119</v>
      </c>
      <c r="F273" s="38"/>
      <c r="G273" s="11"/>
      <c r="H273" s="10"/>
      <c r="I273" s="11"/>
      <c r="J273" s="38"/>
      <c r="K273" s="11"/>
      <c r="L273" s="10"/>
      <c r="M273" s="11"/>
      <c r="N273" s="10"/>
      <c r="O273" s="11"/>
      <c r="P273" s="10"/>
      <c r="Q273" s="11"/>
      <c r="R273" s="10"/>
      <c r="S273" s="11"/>
      <c r="T273" s="10"/>
      <c r="U273" s="11"/>
      <c r="V273" s="10"/>
      <c r="W273" s="11"/>
      <c r="X273" s="10"/>
      <c r="Y273" s="11"/>
      <c r="Z273" s="12">
        <f>SUM(G273,I273+K273+M273+O273+S273+Q273+U273+W273+Y273)</f>
        <v>0</v>
      </c>
      <c r="AA273" s="7">
        <v>262</v>
      </c>
    </row>
    <row r="274" spans="1:27" s="61" customFormat="1" hidden="1">
      <c r="A274" s="7">
        <f t="shared" si="4"/>
        <v>263</v>
      </c>
      <c r="B274" s="8"/>
      <c r="C274" s="37"/>
      <c r="D274" s="42"/>
      <c r="E274" s="40">
        <f t="shared" si="5"/>
        <v>119</v>
      </c>
      <c r="F274" s="38"/>
      <c r="G274" s="11"/>
      <c r="H274" s="10"/>
      <c r="I274" s="11"/>
      <c r="J274" s="38"/>
      <c r="K274" s="11"/>
      <c r="L274" s="10"/>
      <c r="M274" s="11"/>
      <c r="N274" s="10"/>
      <c r="O274" s="11"/>
      <c r="P274" s="10"/>
      <c r="Q274" s="11"/>
      <c r="R274" s="10"/>
      <c r="S274" s="11"/>
      <c r="T274" s="10"/>
      <c r="U274" s="11"/>
      <c r="V274" s="10"/>
      <c r="W274" s="11"/>
      <c r="X274" s="10"/>
      <c r="Y274" s="11"/>
      <c r="Z274" s="12">
        <f>SUM(G274,I274+K274+M274+O274+S274+Q274+U274+W274+Y274)</f>
        <v>0</v>
      </c>
      <c r="AA274" s="7">
        <v>263</v>
      </c>
    </row>
    <row r="275" spans="1:27" s="61" customFormat="1" hidden="1">
      <c r="A275" s="7">
        <f t="shared" si="4"/>
        <v>264</v>
      </c>
      <c r="B275" s="8"/>
      <c r="C275" s="37"/>
      <c r="D275" s="42"/>
      <c r="E275" s="40">
        <f t="shared" si="5"/>
        <v>119</v>
      </c>
      <c r="F275" s="38"/>
      <c r="G275" s="11"/>
      <c r="H275" s="10"/>
      <c r="I275" s="11"/>
      <c r="J275" s="38"/>
      <c r="K275" s="11"/>
      <c r="L275" s="10"/>
      <c r="M275" s="11"/>
      <c r="N275" s="10"/>
      <c r="O275" s="11"/>
      <c r="P275" s="10"/>
      <c r="Q275" s="11"/>
      <c r="R275" s="10"/>
      <c r="S275" s="11"/>
      <c r="T275" s="10"/>
      <c r="U275" s="11"/>
      <c r="V275" s="10"/>
      <c r="W275" s="11"/>
      <c r="X275" s="10"/>
      <c r="Y275" s="11"/>
      <c r="Z275" s="12">
        <f>SUM(G275,I275+K275+M275+O275+S275+Q275+U275+W275+Y275)</f>
        <v>0</v>
      </c>
      <c r="AA275" s="7">
        <v>264</v>
      </c>
    </row>
    <row r="276" spans="1:27" s="61" customFormat="1" hidden="1">
      <c r="A276" s="7">
        <f t="shared" si="4"/>
        <v>265</v>
      </c>
      <c r="B276" s="8"/>
      <c r="C276" s="37"/>
      <c r="D276" s="42"/>
      <c r="E276" s="40">
        <f t="shared" si="5"/>
        <v>119</v>
      </c>
      <c r="F276" s="38"/>
      <c r="G276" s="11"/>
      <c r="H276" s="10"/>
      <c r="I276" s="11"/>
      <c r="J276" s="38"/>
      <c r="K276" s="11"/>
      <c r="L276" s="10"/>
      <c r="M276" s="11"/>
      <c r="N276" s="10"/>
      <c r="O276" s="11"/>
      <c r="P276" s="10"/>
      <c r="Q276" s="11"/>
      <c r="R276" s="10"/>
      <c r="S276" s="11"/>
      <c r="T276" s="10"/>
      <c r="U276" s="11"/>
      <c r="V276" s="10"/>
      <c r="W276" s="11"/>
      <c r="X276" s="10"/>
      <c r="Y276" s="11"/>
      <c r="Z276" s="12">
        <f>SUM(G276,I276+K276+M276+O276+S276+Q276+U276+W276+Y276)</f>
        <v>0</v>
      </c>
      <c r="AA276" s="7">
        <v>265</v>
      </c>
    </row>
    <row r="277" spans="1:27" s="61" customFormat="1" hidden="1">
      <c r="A277" s="7">
        <f t="shared" si="4"/>
        <v>266</v>
      </c>
      <c r="B277" s="8"/>
      <c r="C277" s="37"/>
      <c r="D277" s="42"/>
      <c r="E277" s="40">
        <f t="shared" si="5"/>
        <v>119</v>
      </c>
      <c r="F277" s="38"/>
      <c r="G277" s="11"/>
      <c r="H277" s="10"/>
      <c r="I277" s="11"/>
      <c r="J277" s="38"/>
      <c r="K277" s="11"/>
      <c r="L277" s="10"/>
      <c r="M277" s="11"/>
      <c r="N277" s="10"/>
      <c r="O277" s="11"/>
      <c r="P277" s="10"/>
      <c r="Q277" s="11"/>
      <c r="R277" s="10"/>
      <c r="S277" s="11"/>
      <c r="T277" s="10"/>
      <c r="U277" s="11"/>
      <c r="V277" s="10"/>
      <c r="W277" s="11"/>
      <c r="X277" s="10"/>
      <c r="Y277" s="11"/>
      <c r="Z277" s="12">
        <f>SUM(G277,I277+K277+M277+O277+S277+Q277+U277+W277+Y277)</f>
        <v>0</v>
      </c>
      <c r="AA277" s="7">
        <v>266</v>
      </c>
    </row>
    <row r="278" spans="1:27" s="61" customFormat="1" hidden="1">
      <c r="A278" s="7">
        <f t="shared" si="4"/>
        <v>267</v>
      </c>
      <c r="B278" s="8"/>
      <c r="C278" s="37"/>
      <c r="D278" s="42"/>
      <c r="E278" s="40">
        <f t="shared" si="5"/>
        <v>119</v>
      </c>
      <c r="F278" s="38"/>
      <c r="G278" s="11"/>
      <c r="H278" s="10"/>
      <c r="I278" s="11"/>
      <c r="J278" s="38"/>
      <c r="K278" s="11"/>
      <c r="L278" s="10"/>
      <c r="M278" s="11"/>
      <c r="N278" s="10"/>
      <c r="O278" s="11"/>
      <c r="P278" s="10"/>
      <c r="Q278" s="11"/>
      <c r="R278" s="10"/>
      <c r="S278" s="11"/>
      <c r="T278" s="10"/>
      <c r="U278" s="11"/>
      <c r="V278" s="10"/>
      <c r="W278" s="11"/>
      <c r="X278" s="10"/>
      <c r="Y278" s="11"/>
      <c r="Z278" s="12">
        <f>SUM(G278,I278+K278+M278+O278+S278+Q278+U278+W278+Y278)</f>
        <v>0</v>
      </c>
      <c r="AA278" s="7">
        <v>267</v>
      </c>
    </row>
    <row r="279" spans="1:27" s="61" customFormat="1" hidden="1">
      <c r="A279" s="7">
        <f t="shared" si="4"/>
        <v>268</v>
      </c>
      <c r="B279" s="8"/>
      <c r="C279" s="37"/>
      <c r="D279" s="42"/>
      <c r="E279" s="40">
        <f t="shared" si="5"/>
        <v>119</v>
      </c>
      <c r="F279" s="38"/>
      <c r="G279" s="11"/>
      <c r="H279" s="10"/>
      <c r="I279" s="11"/>
      <c r="J279" s="38"/>
      <c r="K279" s="11"/>
      <c r="L279" s="10"/>
      <c r="M279" s="11"/>
      <c r="N279" s="10"/>
      <c r="O279" s="11"/>
      <c r="P279" s="10"/>
      <c r="Q279" s="11"/>
      <c r="R279" s="10"/>
      <c r="S279" s="11"/>
      <c r="T279" s="10"/>
      <c r="U279" s="11"/>
      <c r="V279" s="10"/>
      <c r="W279" s="11"/>
      <c r="X279" s="10"/>
      <c r="Y279" s="11"/>
      <c r="Z279" s="12">
        <f>SUM(G279,I279+K279+M279+O279+S279+Q279+U279+W279+Y279)</f>
        <v>0</v>
      </c>
      <c r="AA279" s="7">
        <v>268</v>
      </c>
    </row>
    <row r="280" spans="1:27" s="61" customFormat="1" hidden="1">
      <c r="A280" s="7">
        <f t="shared" si="4"/>
        <v>269</v>
      </c>
      <c r="B280" s="8"/>
      <c r="C280" s="37"/>
      <c r="D280" s="42"/>
      <c r="E280" s="40">
        <f t="shared" si="5"/>
        <v>119</v>
      </c>
      <c r="F280" s="38"/>
      <c r="G280" s="11"/>
      <c r="H280" s="10"/>
      <c r="I280" s="11"/>
      <c r="J280" s="38"/>
      <c r="K280" s="11"/>
      <c r="L280" s="10"/>
      <c r="M280" s="11"/>
      <c r="N280" s="10"/>
      <c r="O280" s="11"/>
      <c r="P280" s="10"/>
      <c r="Q280" s="11"/>
      <c r="R280" s="10"/>
      <c r="S280" s="11"/>
      <c r="T280" s="10"/>
      <c r="U280" s="11"/>
      <c r="V280" s="10"/>
      <c r="W280" s="11"/>
      <c r="X280" s="10"/>
      <c r="Y280" s="11"/>
      <c r="Z280" s="12">
        <f>SUM(G280,I280+K280+M280+O280+S280+Q280+U280+W280+Y280)</f>
        <v>0</v>
      </c>
      <c r="AA280" s="7">
        <v>269</v>
      </c>
    </row>
    <row r="281" spans="1:27" s="61" customFormat="1" hidden="1">
      <c r="A281" s="7">
        <f t="shared" si="4"/>
        <v>270</v>
      </c>
      <c r="B281" s="8"/>
      <c r="C281" s="37"/>
      <c r="D281" s="42"/>
      <c r="E281" s="40">
        <f t="shared" si="5"/>
        <v>119</v>
      </c>
      <c r="F281" s="38"/>
      <c r="G281" s="11"/>
      <c r="H281" s="10"/>
      <c r="I281" s="11"/>
      <c r="J281" s="38"/>
      <c r="K281" s="11"/>
      <c r="L281" s="10"/>
      <c r="M281" s="11"/>
      <c r="N281" s="10"/>
      <c r="O281" s="11"/>
      <c r="P281" s="10"/>
      <c r="Q281" s="11"/>
      <c r="R281" s="10"/>
      <c r="S281" s="11"/>
      <c r="T281" s="10"/>
      <c r="U281" s="11"/>
      <c r="V281" s="10"/>
      <c r="W281" s="11"/>
      <c r="X281" s="10"/>
      <c r="Y281" s="11"/>
      <c r="Z281" s="12">
        <f>SUM(G281,I281+K281+M281+O281+S281+Q281+U281+W281+Y281)</f>
        <v>0</v>
      </c>
      <c r="AA281" s="7">
        <v>270</v>
      </c>
    </row>
    <row r="282" spans="1:27" s="61" customFormat="1" hidden="1">
      <c r="A282" s="7">
        <f t="shared" si="4"/>
        <v>271</v>
      </c>
      <c r="B282" s="8"/>
      <c r="C282" s="37"/>
      <c r="D282" s="42"/>
      <c r="E282" s="40">
        <f t="shared" si="5"/>
        <v>119</v>
      </c>
      <c r="F282" s="38"/>
      <c r="G282" s="11"/>
      <c r="H282" s="10"/>
      <c r="I282" s="11"/>
      <c r="J282" s="38"/>
      <c r="K282" s="11"/>
      <c r="L282" s="10"/>
      <c r="M282" s="11"/>
      <c r="N282" s="10"/>
      <c r="O282" s="11"/>
      <c r="P282" s="10"/>
      <c r="Q282" s="11"/>
      <c r="R282" s="10"/>
      <c r="S282" s="11"/>
      <c r="T282" s="10"/>
      <c r="U282" s="11"/>
      <c r="V282" s="10"/>
      <c r="W282" s="11"/>
      <c r="X282" s="10"/>
      <c r="Y282" s="11"/>
      <c r="Z282" s="12">
        <f>SUM(G282,I282+K282+M282+O282+S282+Q282+U282+W282+Y282)</f>
        <v>0</v>
      </c>
      <c r="AA282" s="7">
        <v>271</v>
      </c>
    </row>
    <row r="283" spans="1:27" s="61" customFormat="1" hidden="1">
      <c r="A283" s="7">
        <f t="shared" si="4"/>
        <v>272</v>
      </c>
      <c r="B283" s="8"/>
      <c r="C283" s="37"/>
      <c r="D283" s="42"/>
      <c r="E283" s="40">
        <f t="shared" si="5"/>
        <v>119</v>
      </c>
      <c r="F283" s="38"/>
      <c r="G283" s="11"/>
      <c r="H283" s="10"/>
      <c r="I283" s="11"/>
      <c r="J283" s="38"/>
      <c r="K283" s="11"/>
      <c r="L283" s="10"/>
      <c r="M283" s="11"/>
      <c r="N283" s="10"/>
      <c r="O283" s="11"/>
      <c r="P283" s="10"/>
      <c r="Q283" s="11"/>
      <c r="R283" s="10"/>
      <c r="S283" s="11"/>
      <c r="T283" s="10"/>
      <c r="U283" s="11"/>
      <c r="V283" s="10"/>
      <c r="W283" s="11"/>
      <c r="X283" s="10"/>
      <c r="Y283" s="11"/>
      <c r="Z283" s="12">
        <f>SUM(G283,I283+K283+M283+O283+S283+Q283+U283+W283+Y283)</f>
        <v>0</v>
      </c>
      <c r="AA283" s="7">
        <v>272</v>
      </c>
    </row>
    <row r="284" spans="1:27" s="61" customFormat="1" hidden="1">
      <c r="A284" s="7">
        <f t="shared" si="4"/>
        <v>273</v>
      </c>
      <c r="B284" s="8"/>
      <c r="C284" s="37"/>
      <c r="D284" s="42"/>
      <c r="E284" s="40">
        <f t="shared" si="5"/>
        <v>119</v>
      </c>
      <c r="F284" s="38"/>
      <c r="G284" s="11"/>
      <c r="H284" s="10"/>
      <c r="I284" s="11"/>
      <c r="J284" s="38"/>
      <c r="K284" s="11"/>
      <c r="L284" s="10"/>
      <c r="M284" s="11"/>
      <c r="N284" s="10"/>
      <c r="O284" s="11"/>
      <c r="P284" s="10"/>
      <c r="Q284" s="11"/>
      <c r="R284" s="10"/>
      <c r="S284" s="11"/>
      <c r="T284" s="10"/>
      <c r="U284" s="11"/>
      <c r="V284" s="10"/>
      <c r="W284" s="11"/>
      <c r="X284" s="10"/>
      <c r="Y284" s="11"/>
      <c r="Z284" s="12">
        <f>SUM(G284,I284+K284+M284+O284+S284+Q284+U284+W284+Y284)</f>
        <v>0</v>
      </c>
      <c r="AA284" s="7">
        <v>273</v>
      </c>
    </row>
    <row r="285" spans="1:27" s="61" customFormat="1" hidden="1">
      <c r="A285" s="7">
        <f t="shared" si="4"/>
        <v>274</v>
      </c>
      <c r="B285" s="8"/>
      <c r="C285" s="37"/>
      <c r="D285" s="42"/>
      <c r="E285" s="40">
        <f t="shared" si="5"/>
        <v>119</v>
      </c>
      <c r="F285" s="38"/>
      <c r="G285" s="11"/>
      <c r="H285" s="10"/>
      <c r="I285" s="11"/>
      <c r="J285" s="38"/>
      <c r="K285" s="11"/>
      <c r="L285" s="10"/>
      <c r="M285" s="11"/>
      <c r="N285" s="10"/>
      <c r="O285" s="11"/>
      <c r="P285" s="10"/>
      <c r="Q285" s="11"/>
      <c r="R285" s="10"/>
      <c r="S285" s="11"/>
      <c r="T285" s="10"/>
      <c r="U285" s="11"/>
      <c r="V285" s="10"/>
      <c r="W285" s="11"/>
      <c r="X285" s="10"/>
      <c r="Y285" s="11"/>
      <c r="Z285" s="12">
        <f>SUM(G285,I285+K285+M285+O285+S285+Q285+U285+W285+Y285)</f>
        <v>0</v>
      </c>
      <c r="AA285" s="7">
        <v>274</v>
      </c>
    </row>
    <row r="286" spans="1:27" s="61" customFormat="1" hidden="1">
      <c r="A286" s="7">
        <f t="shared" si="4"/>
        <v>275</v>
      </c>
      <c r="B286" s="8"/>
      <c r="C286" s="37"/>
      <c r="D286" s="42"/>
      <c r="E286" s="40">
        <f t="shared" si="5"/>
        <v>119</v>
      </c>
      <c r="F286" s="38"/>
      <c r="G286" s="11"/>
      <c r="H286" s="10"/>
      <c r="I286" s="11"/>
      <c r="J286" s="38"/>
      <c r="K286" s="11"/>
      <c r="L286" s="10"/>
      <c r="M286" s="11"/>
      <c r="N286" s="10"/>
      <c r="O286" s="11"/>
      <c r="P286" s="10"/>
      <c r="Q286" s="11"/>
      <c r="R286" s="10"/>
      <c r="S286" s="11"/>
      <c r="T286" s="10"/>
      <c r="U286" s="11"/>
      <c r="V286" s="10"/>
      <c r="W286" s="11"/>
      <c r="X286" s="10"/>
      <c r="Y286" s="11"/>
      <c r="Z286" s="12">
        <f>SUM(G286,I286+K286+M286+O286+S286+Q286+U286+W286+Y286)</f>
        <v>0</v>
      </c>
      <c r="AA286" s="7">
        <v>275</v>
      </c>
    </row>
    <row r="287" spans="1:27" s="61" customFormat="1" hidden="1">
      <c r="A287" s="7">
        <f t="shared" si="4"/>
        <v>276</v>
      </c>
      <c r="B287" s="8"/>
      <c r="C287" s="37"/>
      <c r="D287" s="42"/>
      <c r="E287" s="40">
        <f t="shared" si="5"/>
        <v>119</v>
      </c>
      <c r="F287" s="38"/>
      <c r="G287" s="11"/>
      <c r="H287" s="10"/>
      <c r="I287" s="11"/>
      <c r="J287" s="38"/>
      <c r="K287" s="11"/>
      <c r="L287" s="10"/>
      <c r="M287" s="11"/>
      <c r="N287" s="10"/>
      <c r="O287" s="11"/>
      <c r="P287" s="10"/>
      <c r="Q287" s="11"/>
      <c r="R287" s="10"/>
      <c r="S287" s="11"/>
      <c r="T287" s="10"/>
      <c r="U287" s="11"/>
      <c r="V287" s="10"/>
      <c r="W287" s="11"/>
      <c r="X287" s="10"/>
      <c r="Y287" s="11"/>
      <c r="Z287" s="12">
        <f>SUM(G287,I287+K287+M287+O287+S287+Q287+U287+W287+Y287)</f>
        <v>0</v>
      </c>
      <c r="AA287" s="7">
        <v>276</v>
      </c>
    </row>
    <row r="288" spans="1:27" s="61" customFormat="1" hidden="1">
      <c r="A288" s="7">
        <f t="shared" si="4"/>
        <v>277</v>
      </c>
      <c r="B288" s="8"/>
      <c r="C288" s="37"/>
      <c r="D288" s="42"/>
      <c r="E288" s="40">
        <f t="shared" si="5"/>
        <v>119</v>
      </c>
      <c r="F288" s="38"/>
      <c r="G288" s="11"/>
      <c r="H288" s="10"/>
      <c r="I288" s="11"/>
      <c r="J288" s="38"/>
      <c r="K288" s="11"/>
      <c r="L288" s="10"/>
      <c r="M288" s="11"/>
      <c r="N288" s="10"/>
      <c r="O288" s="11"/>
      <c r="P288" s="10"/>
      <c r="Q288" s="11"/>
      <c r="R288" s="10"/>
      <c r="S288" s="11"/>
      <c r="T288" s="10"/>
      <c r="U288" s="11"/>
      <c r="V288" s="10"/>
      <c r="W288" s="11"/>
      <c r="X288" s="10"/>
      <c r="Y288" s="11"/>
      <c r="Z288" s="12">
        <f>SUM(G288,I288+K288+M288+O288+S288+Q288+U288+W288+Y288)</f>
        <v>0</v>
      </c>
      <c r="AA288" s="7">
        <v>277</v>
      </c>
    </row>
    <row r="289" spans="1:27" s="61" customFormat="1" hidden="1">
      <c r="A289" s="7">
        <f t="shared" si="4"/>
        <v>278</v>
      </c>
      <c r="B289" s="8"/>
      <c r="C289" s="37"/>
      <c r="D289" s="42"/>
      <c r="E289" s="40">
        <f t="shared" si="5"/>
        <v>119</v>
      </c>
      <c r="F289" s="38"/>
      <c r="G289" s="11"/>
      <c r="H289" s="10"/>
      <c r="I289" s="11"/>
      <c r="J289" s="38"/>
      <c r="K289" s="11"/>
      <c r="L289" s="10"/>
      <c r="M289" s="11"/>
      <c r="N289" s="10"/>
      <c r="O289" s="11"/>
      <c r="P289" s="10"/>
      <c r="Q289" s="11"/>
      <c r="R289" s="10"/>
      <c r="S289" s="11"/>
      <c r="T289" s="10"/>
      <c r="U289" s="11"/>
      <c r="V289" s="10"/>
      <c r="W289" s="11"/>
      <c r="X289" s="10"/>
      <c r="Y289" s="11"/>
      <c r="Z289" s="12">
        <f>SUM(G289,I289+K289+M289+O289+S289+Q289+U289+W289+Y289)</f>
        <v>0</v>
      </c>
      <c r="AA289" s="7">
        <v>278</v>
      </c>
    </row>
    <row r="290" spans="1:27" s="61" customFormat="1" hidden="1">
      <c r="A290" s="7">
        <f t="shared" si="4"/>
        <v>279</v>
      </c>
      <c r="B290" s="8"/>
      <c r="C290" s="37"/>
      <c r="D290" s="42"/>
      <c r="E290" s="40">
        <f t="shared" si="5"/>
        <v>119</v>
      </c>
      <c r="F290" s="38"/>
      <c r="G290" s="11"/>
      <c r="H290" s="10"/>
      <c r="I290" s="11"/>
      <c r="J290" s="38"/>
      <c r="K290" s="11"/>
      <c r="L290" s="10"/>
      <c r="M290" s="11"/>
      <c r="N290" s="10"/>
      <c r="O290" s="11"/>
      <c r="P290" s="10"/>
      <c r="Q290" s="11"/>
      <c r="R290" s="10"/>
      <c r="S290" s="11"/>
      <c r="T290" s="10"/>
      <c r="U290" s="11"/>
      <c r="V290" s="10"/>
      <c r="W290" s="11"/>
      <c r="X290" s="10"/>
      <c r="Y290" s="11"/>
      <c r="Z290" s="12">
        <f>SUM(G290,I290+K290+M290+O290+S290+Q290+U290+W290+Y290)</f>
        <v>0</v>
      </c>
      <c r="AA290" s="7">
        <v>279</v>
      </c>
    </row>
    <row r="291" spans="1:27" s="61" customFormat="1" hidden="1">
      <c r="A291" s="7">
        <f t="shared" si="4"/>
        <v>280</v>
      </c>
      <c r="B291" s="8"/>
      <c r="C291" s="37"/>
      <c r="D291" s="42"/>
      <c r="E291" s="40">
        <f t="shared" si="5"/>
        <v>119</v>
      </c>
      <c r="F291" s="38"/>
      <c r="G291" s="11"/>
      <c r="H291" s="10"/>
      <c r="I291" s="11"/>
      <c r="J291" s="38"/>
      <c r="K291" s="11"/>
      <c r="L291" s="10"/>
      <c r="M291" s="11"/>
      <c r="N291" s="10"/>
      <c r="O291" s="11"/>
      <c r="P291" s="10"/>
      <c r="Q291" s="11"/>
      <c r="R291" s="10"/>
      <c r="S291" s="11"/>
      <c r="T291" s="10"/>
      <c r="U291" s="11"/>
      <c r="V291" s="10"/>
      <c r="W291" s="11"/>
      <c r="X291" s="10"/>
      <c r="Y291" s="11"/>
      <c r="Z291" s="12">
        <f>SUM(G291,I291+K291+M291+O291+S291+Q291+U291+W291+Y291)</f>
        <v>0</v>
      </c>
      <c r="AA291" s="7">
        <v>280</v>
      </c>
    </row>
    <row r="292" spans="1:27" s="61" customFormat="1" hidden="1">
      <c r="A292" s="7">
        <f t="shared" si="4"/>
        <v>281</v>
      </c>
      <c r="B292" s="8"/>
      <c r="C292" s="37"/>
      <c r="D292" s="42"/>
      <c r="E292" s="40">
        <f t="shared" si="5"/>
        <v>119</v>
      </c>
      <c r="F292" s="38"/>
      <c r="G292" s="11"/>
      <c r="H292" s="10"/>
      <c r="I292" s="11"/>
      <c r="J292" s="38"/>
      <c r="K292" s="11"/>
      <c r="L292" s="10"/>
      <c r="M292" s="11"/>
      <c r="N292" s="10"/>
      <c r="O292" s="11"/>
      <c r="P292" s="10"/>
      <c r="Q292" s="11"/>
      <c r="R292" s="10"/>
      <c r="S292" s="11"/>
      <c r="T292" s="10"/>
      <c r="U292" s="11"/>
      <c r="V292" s="10"/>
      <c r="W292" s="11"/>
      <c r="X292" s="10"/>
      <c r="Y292" s="11"/>
      <c r="Z292" s="12">
        <f>SUM(G292,I292+K292+M292+O292+S292+Q292+U292+W292+Y292)</f>
        <v>0</v>
      </c>
      <c r="AA292" s="7">
        <v>281</v>
      </c>
    </row>
    <row r="293" spans="1:27" s="61" customFormat="1" hidden="1">
      <c r="A293" s="7">
        <f t="shared" si="4"/>
        <v>282</v>
      </c>
      <c r="B293" s="8"/>
      <c r="C293" s="37"/>
      <c r="D293" s="42"/>
      <c r="E293" s="40">
        <f t="shared" si="5"/>
        <v>119</v>
      </c>
      <c r="F293" s="38"/>
      <c r="G293" s="11"/>
      <c r="H293" s="10"/>
      <c r="I293" s="11"/>
      <c r="J293" s="38"/>
      <c r="K293" s="11"/>
      <c r="L293" s="10"/>
      <c r="M293" s="11"/>
      <c r="N293" s="10"/>
      <c r="O293" s="11"/>
      <c r="P293" s="10"/>
      <c r="Q293" s="11"/>
      <c r="R293" s="10"/>
      <c r="S293" s="11"/>
      <c r="T293" s="10"/>
      <c r="U293" s="11"/>
      <c r="V293" s="10"/>
      <c r="W293" s="11"/>
      <c r="X293" s="10"/>
      <c r="Y293" s="11"/>
      <c r="Z293" s="12">
        <f>SUM(G293,I293+K293+M293+O293+S293+Q293+U293+W293+Y293)</f>
        <v>0</v>
      </c>
      <c r="AA293" s="7">
        <v>282</v>
      </c>
    </row>
    <row r="294" spans="1:27" s="61" customFormat="1" hidden="1">
      <c r="A294" s="7">
        <f t="shared" si="4"/>
        <v>283</v>
      </c>
      <c r="B294" s="8"/>
      <c r="C294" s="37"/>
      <c r="D294" s="42"/>
      <c r="E294" s="40">
        <f t="shared" si="5"/>
        <v>119</v>
      </c>
      <c r="F294" s="38"/>
      <c r="G294" s="11"/>
      <c r="H294" s="10"/>
      <c r="I294" s="11"/>
      <c r="J294" s="38"/>
      <c r="K294" s="11"/>
      <c r="L294" s="10"/>
      <c r="M294" s="11"/>
      <c r="N294" s="10"/>
      <c r="O294" s="11"/>
      <c r="P294" s="10"/>
      <c r="Q294" s="11"/>
      <c r="R294" s="10"/>
      <c r="S294" s="11"/>
      <c r="T294" s="10"/>
      <c r="U294" s="11"/>
      <c r="V294" s="10"/>
      <c r="W294" s="11"/>
      <c r="X294" s="10"/>
      <c r="Y294" s="11"/>
      <c r="Z294" s="12">
        <f>SUM(G294,I294+K294+M294+O294+S294+Q294+U294+W294+Y294)</f>
        <v>0</v>
      </c>
      <c r="AA294" s="7">
        <v>283</v>
      </c>
    </row>
    <row r="295" spans="1:27" s="61" customFormat="1" hidden="1">
      <c r="A295" s="7">
        <f t="shared" si="4"/>
        <v>284</v>
      </c>
      <c r="B295" s="8"/>
      <c r="C295" s="37"/>
      <c r="D295" s="42"/>
      <c r="E295" s="40">
        <f t="shared" si="5"/>
        <v>119</v>
      </c>
      <c r="F295" s="38"/>
      <c r="G295" s="11"/>
      <c r="H295" s="10"/>
      <c r="I295" s="11"/>
      <c r="J295" s="38"/>
      <c r="K295" s="11"/>
      <c r="L295" s="10"/>
      <c r="M295" s="11"/>
      <c r="N295" s="10"/>
      <c r="O295" s="11"/>
      <c r="P295" s="10"/>
      <c r="Q295" s="11"/>
      <c r="R295" s="10"/>
      <c r="S295" s="11"/>
      <c r="T295" s="10"/>
      <c r="U295" s="11"/>
      <c r="V295" s="10"/>
      <c r="W295" s="11"/>
      <c r="X295" s="10"/>
      <c r="Y295" s="11"/>
      <c r="Z295" s="12">
        <f>SUM(G295,I295+K295+M295+O295+S295+Q295+U295+W295+Y295)</f>
        <v>0</v>
      </c>
      <c r="AA295" s="7">
        <v>284</v>
      </c>
    </row>
    <row r="296" spans="1:27" s="61" customFormat="1" hidden="1">
      <c r="A296" s="7">
        <f t="shared" si="4"/>
        <v>285</v>
      </c>
      <c r="B296" s="8"/>
      <c r="C296" s="37"/>
      <c r="D296" s="42"/>
      <c r="E296" s="40">
        <f t="shared" si="5"/>
        <v>119</v>
      </c>
      <c r="F296" s="38"/>
      <c r="G296" s="11"/>
      <c r="H296" s="10"/>
      <c r="I296" s="11"/>
      <c r="J296" s="38"/>
      <c r="K296" s="11"/>
      <c r="L296" s="10"/>
      <c r="M296" s="11"/>
      <c r="N296" s="10"/>
      <c r="O296" s="11"/>
      <c r="P296" s="10"/>
      <c r="Q296" s="11"/>
      <c r="R296" s="10"/>
      <c r="S296" s="11"/>
      <c r="T296" s="10"/>
      <c r="U296" s="11"/>
      <c r="V296" s="10"/>
      <c r="W296" s="11"/>
      <c r="X296" s="10"/>
      <c r="Y296" s="11"/>
      <c r="Z296" s="12">
        <f>SUM(G296,I296+K296+M296+O296+S296+Q296+U296+W296+Y296)</f>
        <v>0</v>
      </c>
      <c r="AA296" s="7">
        <v>285</v>
      </c>
    </row>
    <row r="297" spans="1:27" s="61" customFormat="1" hidden="1">
      <c r="A297" s="7">
        <f t="shared" si="4"/>
        <v>286</v>
      </c>
      <c r="B297" s="8"/>
      <c r="C297" s="37"/>
      <c r="D297" s="42"/>
      <c r="E297" s="40">
        <f t="shared" si="5"/>
        <v>119</v>
      </c>
      <c r="F297" s="38"/>
      <c r="G297" s="11"/>
      <c r="H297" s="10"/>
      <c r="I297" s="11"/>
      <c r="J297" s="38"/>
      <c r="K297" s="11"/>
      <c r="L297" s="10"/>
      <c r="M297" s="11"/>
      <c r="N297" s="10"/>
      <c r="O297" s="11"/>
      <c r="P297" s="10"/>
      <c r="Q297" s="11"/>
      <c r="R297" s="10"/>
      <c r="S297" s="11"/>
      <c r="T297" s="10"/>
      <c r="U297" s="11"/>
      <c r="V297" s="10"/>
      <c r="W297" s="11"/>
      <c r="X297" s="10"/>
      <c r="Y297" s="11"/>
      <c r="Z297" s="12">
        <f>SUM(G297,I297+K297+M297+O297+S297+Q297+U297+W297+Y297)</f>
        <v>0</v>
      </c>
      <c r="AA297" s="7">
        <v>286</v>
      </c>
    </row>
    <row r="298" spans="1:27" s="61" customFormat="1" hidden="1">
      <c r="A298" s="7">
        <f t="shared" si="4"/>
        <v>287</v>
      </c>
      <c r="B298" s="8"/>
      <c r="C298" s="37"/>
      <c r="D298" s="42"/>
      <c r="E298" s="40">
        <f t="shared" si="5"/>
        <v>119</v>
      </c>
      <c r="F298" s="38"/>
      <c r="G298" s="11"/>
      <c r="H298" s="10"/>
      <c r="I298" s="11"/>
      <c r="J298" s="38"/>
      <c r="K298" s="11"/>
      <c r="L298" s="10"/>
      <c r="M298" s="11"/>
      <c r="N298" s="10"/>
      <c r="O298" s="11"/>
      <c r="P298" s="10"/>
      <c r="Q298" s="11"/>
      <c r="R298" s="10"/>
      <c r="S298" s="11"/>
      <c r="T298" s="10"/>
      <c r="U298" s="11"/>
      <c r="V298" s="10"/>
      <c r="W298" s="11"/>
      <c r="X298" s="10"/>
      <c r="Y298" s="11"/>
      <c r="Z298" s="12">
        <f>SUM(G298,I298+K298+M298+O298+S298+Q298+U298+W298+Y298)</f>
        <v>0</v>
      </c>
      <c r="AA298" s="7">
        <v>287</v>
      </c>
    </row>
    <row r="299" spans="1:27" s="61" customFormat="1" hidden="1">
      <c r="A299" s="7">
        <f t="shared" si="4"/>
        <v>288</v>
      </c>
      <c r="B299" s="8"/>
      <c r="C299" s="37"/>
      <c r="D299" s="42"/>
      <c r="E299" s="40">
        <f t="shared" si="5"/>
        <v>119</v>
      </c>
      <c r="F299" s="38"/>
      <c r="G299" s="11"/>
      <c r="H299" s="10"/>
      <c r="I299" s="11"/>
      <c r="J299" s="38"/>
      <c r="K299" s="11"/>
      <c r="L299" s="10"/>
      <c r="M299" s="11"/>
      <c r="N299" s="10"/>
      <c r="O299" s="11"/>
      <c r="P299" s="10"/>
      <c r="Q299" s="11"/>
      <c r="R299" s="10"/>
      <c r="S299" s="11"/>
      <c r="T299" s="10"/>
      <c r="U299" s="11"/>
      <c r="V299" s="10"/>
      <c r="W299" s="11"/>
      <c r="X299" s="10"/>
      <c r="Y299" s="11"/>
      <c r="Z299" s="12">
        <f>SUM(G299,I299+K299+M299+O299+S299+Q299+U299+W299+Y299)</f>
        <v>0</v>
      </c>
      <c r="AA299" s="7">
        <v>288</v>
      </c>
    </row>
    <row r="300" spans="1:27" s="61" customFormat="1" hidden="1">
      <c r="A300" s="7">
        <f t="shared" si="4"/>
        <v>289</v>
      </c>
      <c r="B300" s="8"/>
      <c r="C300" s="37"/>
      <c r="D300" s="42"/>
      <c r="E300" s="40">
        <f t="shared" si="5"/>
        <v>119</v>
      </c>
      <c r="F300" s="38"/>
      <c r="G300" s="11"/>
      <c r="H300" s="10"/>
      <c r="I300" s="11"/>
      <c r="J300" s="38"/>
      <c r="K300" s="11"/>
      <c r="L300" s="10"/>
      <c r="M300" s="11"/>
      <c r="N300" s="10"/>
      <c r="O300" s="11"/>
      <c r="P300" s="10"/>
      <c r="Q300" s="11"/>
      <c r="R300" s="10"/>
      <c r="S300" s="11"/>
      <c r="T300" s="10"/>
      <c r="U300" s="11"/>
      <c r="V300" s="10"/>
      <c r="W300" s="11"/>
      <c r="X300" s="10"/>
      <c r="Y300" s="11"/>
      <c r="Z300" s="12">
        <f>SUM(G300,I300+K300+M300+O300+S300+Q300+U300+W300+Y300)</f>
        <v>0</v>
      </c>
      <c r="AA300" s="7">
        <v>289</v>
      </c>
    </row>
    <row r="301" spans="1:27" s="61" customFormat="1" hidden="1">
      <c r="A301" s="7">
        <f t="shared" si="4"/>
        <v>290</v>
      </c>
      <c r="B301" s="8"/>
      <c r="C301" s="37"/>
      <c r="D301" s="42"/>
      <c r="E301" s="40">
        <f t="shared" si="5"/>
        <v>119</v>
      </c>
      <c r="F301" s="38"/>
      <c r="G301" s="11"/>
      <c r="H301" s="10"/>
      <c r="I301" s="11"/>
      <c r="J301" s="38"/>
      <c r="K301" s="11"/>
      <c r="L301" s="10"/>
      <c r="M301" s="11"/>
      <c r="N301" s="10"/>
      <c r="O301" s="11"/>
      <c r="P301" s="10"/>
      <c r="Q301" s="11"/>
      <c r="R301" s="10"/>
      <c r="S301" s="11"/>
      <c r="T301" s="10"/>
      <c r="U301" s="11"/>
      <c r="V301" s="10"/>
      <c r="W301" s="11"/>
      <c r="X301" s="10"/>
      <c r="Y301" s="11"/>
      <c r="Z301" s="12">
        <f>SUM(G301,I301+K301+M301+O301+S301+Q301+U301+W301+Y301)</f>
        <v>0</v>
      </c>
      <c r="AA301" s="7">
        <v>290</v>
      </c>
    </row>
    <row r="302" spans="1:27" s="61" customFormat="1" hidden="1">
      <c r="A302" s="7">
        <f t="shared" si="4"/>
        <v>291</v>
      </c>
      <c r="B302" s="8"/>
      <c r="C302" s="37"/>
      <c r="D302" s="42"/>
      <c r="E302" s="40">
        <f t="shared" si="5"/>
        <v>119</v>
      </c>
      <c r="F302" s="38"/>
      <c r="G302" s="11"/>
      <c r="H302" s="10"/>
      <c r="I302" s="11"/>
      <c r="J302" s="38"/>
      <c r="K302" s="11"/>
      <c r="L302" s="10"/>
      <c r="M302" s="11"/>
      <c r="N302" s="10"/>
      <c r="O302" s="11"/>
      <c r="P302" s="10"/>
      <c r="Q302" s="11"/>
      <c r="R302" s="10"/>
      <c r="S302" s="11"/>
      <c r="T302" s="10"/>
      <c r="U302" s="11"/>
      <c r="V302" s="10"/>
      <c r="W302" s="11"/>
      <c r="X302" s="10"/>
      <c r="Y302" s="11"/>
      <c r="Z302" s="12">
        <f>SUM(G302,I302+K302+M302+O302+S302+Q302+U302+W302+Y302)</f>
        <v>0</v>
      </c>
      <c r="AA302" s="7">
        <v>291</v>
      </c>
    </row>
    <row r="303" spans="1:27" s="61" customFormat="1" hidden="1">
      <c r="A303" s="7">
        <f t="shared" si="4"/>
        <v>292</v>
      </c>
      <c r="B303" s="8"/>
      <c r="C303" s="37"/>
      <c r="D303" s="42"/>
      <c r="E303" s="40">
        <f t="shared" si="5"/>
        <v>119</v>
      </c>
      <c r="F303" s="38"/>
      <c r="G303" s="11"/>
      <c r="H303" s="10"/>
      <c r="I303" s="11"/>
      <c r="J303" s="38"/>
      <c r="K303" s="11"/>
      <c r="L303" s="10"/>
      <c r="M303" s="11"/>
      <c r="N303" s="10"/>
      <c r="O303" s="11"/>
      <c r="P303" s="10"/>
      <c r="Q303" s="11"/>
      <c r="R303" s="10"/>
      <c r="S303" s="11"/>
      <c r="T303" s="10"/>
      <c r="U303" s="11"/>
      <c r="V303" s="10"/>
      <c r="W303" s="11"/>
      <c r="X303" s="10"/>
      <c r="Y303" s="11"/>
      <c r="Z303" s="12">
        <f>SUM(G303,I303+K303+M303+O303+S303+Q303+U303+W303+Y303)</f>
        <v>0</v>
      </c>
      <c r="AA303" s="7">
        <v>292</v>
      </c>
    </row>
    <row r="304" spans="1:27" s="61" customFormat="1" hidden="1">
      <c r="A304" s="7">
        <f t="shared" si="4"/>
        <v>293</v>
      </c>
      <c r="B304" s="8"/>
      <c r="C304" s="37"/>
      <c r="D304" s="42"/>
      <c r="E304" s="40">
        <f t="shared" si="5"/>
        <v>119</v>
      </c>
      <c r="F304" s="38"/>
      <c r="G304" s="11"/>
      <c r="H304" s="10"/>
      <c r="I304" s="11"/>
      <c r="J304" s="38"/>
      <c r="K304" s="11"/>
      <c r="L304" s="10"/>
      <c r="M304" s="11"/>
      <c r="N304" s="10"/>
      <c r="O304" s="11"/>
      <c r="P304" s="10"/>
      <c r="Q304" s="11"/>
      <c r="R304" s="10"/>
      <c r="S304" s="11"/>
      <c r="T304" s="10"/>
      <c r="U304" s="11"/>
      <c r="V304" s="10"/>
      <c r="W304" s="11"/>
      <c r="X304" s="10"/>
      <c r="Y304" s="11"/>
      <c r="Z304" s="12">
        <f>SUM(G304,I304+K304+M304+O304+S304+Q304+U304+W304+Y304)</f>
        <v>0</v>
      </c>
      <c r="AA304" s="7">
        <v>293</v>
      </c>
    </row>
    <row r="305" spans="1:27" s="61" customFormat="1" hidden="1">
      <c r="A305" s="7">
        <f t="shared" si="4"/>
        <v>294</v>
      </c>
      <c r="B305" s="8"/>
      <c r="C305" s="37"/>
      <c r="D305" s="42"/>
      <c r="E305" s="40">
        <f t="shared" si="5"/>
        <v>119</v>
      </c>
      <c r="F305" s="38"/>
      <c r="G305" s="11"/>
      <c r="H305" s="10"/>
      <c r="I305" s="11"/>
      <c r="J305" s="38"/>
      <c r="K305" s="11"/>
      <c r="L305" s="10"/>
      <c r="M305" s="11"/>
      <c r="N305" s="10"/>
      <c r="O305" s="11"/>
      <c r="P305" s="10"/>
      <c r="Q305" s="11"/>
      <c r="R305" s="10"/>
      <c r="S305" s="11"/>
      <c r="T305" s="10"/>
      <c r="U305" s="11"/>
      <c r="V305" s="10"/>
      <c r="W305" s="11"/>
      <c r="X305" s="10"/>
      <c r="Y305" s="11"/>
      <c r="Z305" s="12">
        <f>SUM(G305,I305+K305+M305+O305+S305+Q305+U305+W305+Y305)</f>
        <v>0</v>
      </c>
      <c r="AA305" s="7">
        <v>294</v>
      </c>
    </row>
    <row r="306" spans="1:27" s="61" customFormat="1" hidden="1">
      <c r="A306" s="7">
        <f t="shared" si="4"/>
        <v>295</v>
      </c>
      <c r="B306" s="8"/>
      <c r="C306" s="37"/>
      <c r="D306" s="42"/>
      <c r="E306" s="40">
        <f t="shared" si="5"/>
        <v>119</v>
      </c>
      <c r="F306" s="38"/>
      <c r="G306" s="11"/>
      <c r="H306" s="10"/>
      <c r="I306" s="11"/>
      <c r="J306" s="38"/>
      <c r="K306" s="11"/>
      <c r="L306" s="10"/>
      <c r="M306" s="11"/>
      <c r="N306" s="10"/>
      <c r="O306" s="11"/>
      <c r="P306" s="10"/>
      <c r="Q306" s="11"/>
      <c r="R306" s="10"/>
      <c r="S306" s="11"/>
      <c r="T306" s="10"/>
      <c r="U306" s="11"/>
      <c r="V306" s="10"/>
      <c r="W306" s="11"/>
      <c r="X306" s="10"/>
      <c r="Y306" s="11"/>
      <c r="Z306" s="12">
        <f>SUM(G306,I306+K306+M306+O306+S306+Q306+U306+W306+Y306)</f>
        <v>0</v>
      </c>
      <c r="AA306" s="7">
        <v>295</v>
      </c>
    </row>
    <row r="307" spans="1:27" s="61" customFormat="1" hidden="1">
      <c r="A307" s="7">
        <f t="shared" si="4"/>
        <v>296</v>
      </c>
      <c r="B307" s="8"/>
      <c r="C307" s="37"/>
      <c r="D307" s="42"/>
      <c r="E307" s="40">
        <f t="shared" si="5"/>
        <v>119</v>
      </c>
      <c r="F307" s="38"/>
      <c r="G307" s="11"/>
      <c r="H307" s="10"/>
      <c r="I307" s="11"/>
      <c r="J307" s="38"/>
      <c r="K307" s="11"/>
      <c r="L307" s="10"/>
      <c r="M307" s="11"/>
      <c r="N307" s="10"/>
      <c r="O307" s="11"/>
      <c r="P307" s="10"/>
      <c r="Q307" s="11"/>
      <c r="R307" s="10"/>
      <c r="S307" s="11"/>
      <c r="T307" s="10"/>
      <c r="U307" s="11"/>
      <c r="V307" s="10"/>
      <c r="W307" s="11"/>
      <c r="X307" s="10"/>
      <c r="Y307" s="11"/>
      <c r="Z307" s="12">
        <f>SUM(G307,I307+K307+M307+O307+S307+Q307+U307+W307+Y307)</f>
        <v>0</v>
      </c>
      <c r="AA307" s="7">
        <v>296</v>
      </c>
    </row>
    <row r="308" spans="1:27" s="61" customFormat="1" hidden="1">
      <c r="A308" s="7">
        <f t="shared" si="4"/>
        <v>297</v>
      </c>
      <c r="B308" s="8"/>
      <c r="C308" s="37"/>
      <c r="D308" s="42"/>
      <c r="E308" s="40">
        <f t="shared" si="5"/>
        <v>119</v>
      </c>
      <c r="F308" s="38"/>
      <c r="G308" s="11"/>
      <c r="H308" s="10"/>
      <c r="I308" s="11"/>
      <c r="J308" s="38"/>
      <c r="K308" s="11"/>
      <c r="L308" s="10"/>
      <c r="M308" s="11"/>
      <c r="N308" s="10"/>
      <c r="O308" s="11"/>
      <c r="P308" s="10"/>
      <c r="Q308" s="11"/>
      <c r="R308" s="10"/>
      <c r="S308" s="11"/>
      <c r="T308" s="10"/>
      <c r="U308" s="11"/>
      <c r="V308" s="10"/>
      <c r="W308" s="11"/>
      <c r="X308" s="10"/>
      <c r="Y308" s="11"/>
      <c r="Z308" s="12">
        <f>SUM(G308,I308+K308+M308+O308+S308+Q308+U308+W308+Y308)</f>
        <v>0</v>
      </c>
      <c r="AA308" s="7">
        <v>297</v>
      </c>
    </row>
    <row r="309" spans="1:27" s="61" customFormat="1" hidden="1">
      <c r="A309" s="7">
        <f t="shared" si="4"/>
        <v>298</v>
      </c>
      <c r="B309" s="8"/>
      <c r="C309" s="37"/>
      <c r="D309" s="42"/>
      <c r="E309" s="40">
        <f t="shared" si="5"/>
        <v>119</v>
      </c>
      <c r="F309" s="38"/>
      <c r="G309" s="11"/>
      <c r="H309" s="10"/>
      <c r="I309" s="11"/>
      <c r="J309" s="38"/>
      <c r="K309" s="11"/>
      <c r="L309" s="10"/>
      <c r="M309" s="11"/>
      <c r="N309" s="10"/>
      <c r="O309" s="11"/>
      <c r="P309" s="10"/>
      <c r="Q309" s="11"/>
      <c r="R309" s="10"/>
      <c r="S309" s="11"/>
      <c r="T309" s="10"/>
      <c r="U309" s="11"/>
      <c r="V309" s="10"/>
      <c r="W309" s="11"/>
      <c r="X309" s="10"/>
      <c r="Y309" s="11"/>
      <c r="Z309" s="12">
        <f>SUM(G309,I309+K309+M309+O309+S309+Q309+U309+W309+Y309)</f>
        <v>0</v>
      </c>
      <c r="AA309" s="7">
        <v>298</v>
      </c>
    </row>
    <row r="310" spans="1:27" hidden="1">
      <c r="A310" s="7">
        <f t="shared" si="4"/>
        <v>299</v>
      </c>
      <c r="B310" s="8"/>
      <c r="C310" s="37"/>
      <c r="D310" s="42"/>
      <c r="E310" s="40">
        <f t="shared" si="5"/>
        <v>119</v>
      </c>
      <c r="F310" s="38"/>
      <c r="G310" s="11"/>
      <c r="H310" s="10"/>
      <c r="I310" s="11"/>
      <c r="J310" s="38"/>
      <c r="K310" s="11"/>
      <c r="L310" s="10"/>
      <c r="M310" s="11"/>
      <c r="N310" s="10"/>
      <c r="O310" s="11"/>
      <c r="P310" s="10"/>
      <c r="Q310" s="11"/>
      <c r="R310" s="10"/>
      <c r="S310" s="11"/>
      <c r="T310" s="10"/>
      <c r="U310" s="11"/>
      <c r="V310" s="10"/>
      <c r="W310" s="11"/>
      <c r="X310" s="10"/>
      <c r="Y310" s="11"/>
      <c r="Z310" s="12">
        <f t="shared" ref="Z267:Z330" si="6">SUM(G310,I310+K310+M310+O310+S310+Q310+U310+W310+Y310)</f>
        <v>0</v>
      </c>
      <c r="AA310" s="7">
        <v>299</v>
      </c>
    </row>
    <row r="311" spans="1:27" hidden="1">
      <c r="A311" s="7">
        <f t="shared" si="4"/>
        <v>300</v>
      </c>
      <c r="B311" s="8"/>
      <c r="C311" s="37"/>
      <c r="D311" s="42"/>
      <c r="E311" s="40">
        <f t="shared" si="5"/>
        <v>119</v>
      </c>
      <c r="F311" s="38"/>
      <c r="G311" s="11"/>
      <c r="H311" s="10"/>
      <c r="I311" s="11"/>
      <c r="J311" s="38"/>
      <c r="K311" s="11"/>
      <c r="L311" s="10"/>
      <c r="M311" s="11"/>
      <c r="N311" s="10"/>
      <c r="O311" s="11"/>
      <c r="P311" s="10"/>
      <c r="Q311" s="11"/>
      <c r="R311" s="10"/>
      <c r="S311" s="11"/>
      <c r="T311" s="10"/>
      <c r="U311" s="11"/>
      <c r="V311" s="10"/>
      <c r="W311" s="11"/>
      <c r="X311" s="10"/>
      <c r="Y311" s="11"/>
      <c r="Z311" s="12">
        <f t="shared" si="6"/>
        <v>0</v>
      </c>
      <c r="AA311" s="7">
        <v>300</v>
      </c>
    </row>
    <row r="312" spans="1:27" hidden="1">
      <c r="A312" s="7">
        <f t="shared" si="4"/>
        <v>301</v>
      </c>
      <c r="B312" s="8"/>
      <c r="C312" s="37"/>
      <c r="D312" s="42"/>
      <c r="E312" s="40">
        <f t="shared" si="5"/>
        <v>119</v>
      </c>
      <c r="F312" s="38"/>
      <c r="G312" s="11"/>
      <c r="H312" s="10"/>
      <c r="I312" s="11"/>
      <c r="J312" s="38"/>
      <c r="K312" s="11"/>
      <c r="L312" s="10"/>
      <c r="M312" s="11"/>
      <c r="N312" s="10"/>
      <c r="O312" s="11"/>
      <c r="P312" s="10"/>
      <c r="Q312" s="11"/>
      <c r="R312" s="10"/>
      <c r="S312" s="11"/>
      <c r="T312" s="10"/>
      <c r="U312" s="11"/>
      <c r="V312" s="10"/>
      <c r="W312" s="11"/>
      <c r="X312" s="10"/>
      <c r="Y312" s="11"/>
      <c r="Z312" s="12">
        <f t="shared" si="6"/>
        <v>0</v>
      </c>
      <c r="AA312" s="7">
        <v>301</v>
      </c>
    </row>
    <row r="313" spans="1:27" hidden="1">
      <c r="A313" s="7">
        <f t="shared" si="4"/>
        <v>302</v>
      </c>
      <c r="B313" s="8"/>
      <c r="C313" s="37"/>
      <c r="D313" s="42"/>
      <c r="E313" s="40">
        <f t="shared" si="5"/>
        <v>119</v>
      </c>
      <c r="F313" s="38"/>
      <c r="G313" s="11"/>
      <c r="H313" s="10"/>
      <c r="I313" s="11"/>
      <c r="J313" s="38"/>
      <c r="K313" s="11"/>
      <c r="L313" s="10"/>
      <c r="M313" s="11"/>
      <c r="N313" s="10"/>
      <c r="O313" s="11"/>
      <c r="P313" s="10"/>
      <c r="Q313" s="11"/>
      <c r="R313" s="10"/>
      <c r="S313" s="11"/>
      <c r="T313" s="10"/>
      <c r="U313" s="11"/>
      <c r="V313" s="10"/>
      <c r="W313" s="11"/>
      <c r="X313" s="10"/>
      <c r="Y313" s="11"/>
      <c r="Z313" s="12">
        <f t="shared" si="6"/>
        <v>0</v>
      </c>
      <c r="AA313" s="7">
        <v>302</v>
      </c>
    </row>
    <row r="314" spans="1:27" hidden="1">
      <c r="A314" s="7">
        <f t="shared" si="4"/>
        <v>303</v>
      </c>
      <c r="B314" s="8"/>
      <c r="C314" s="37"/>
      <c r="D314" s="42"/>
      <c r="E314" s="40">
        <f t="shared" si="5"/>
        <v>119</v>
      </c>
      <c r="F314" s="38"/>
      <c r="G314" s="11"/>
      <c r="H314" s="10"/>
      <c r="I314" s="11"/>
      <c r="J314" s="38"/>
      <c r="K314" s="11"/>
      <c r="L314" s="10"/>
      <c r="M314" s="11"/>
      <c r="N314" s="10"/>
      <c r="O314" s="11"/>
      <c r="P314" s="10"/>
      <c r="Q314" s="11"/>
      <c r="R314" s="10"/>
      <c r="S314" s="11"/>
      <c r="T314" s="10"/>
      <c r="U314" s="11"/>
      <c r="V314" s="10"/>
      <c r="W314" s="11"/>
      <c r="X314" s="10"/>
      <c r="Y314" s="11"/>
      <c r="Z314" s="12">
        <f t="shared" si="6"/>
        <v>0</v>
      </c>
      <c r="AA314" s="7">
        <v>303</v>
      </c>
    </row>
    <row r="315" spans="1:27" hidden="1">
      <c r="A315" s="7">
        <f t="shared" si="4"/>
        <v>304</v>
      </c>
      <c r="B315" s="8"/>
      <c r="C315" s="37"/>
      <c r="D315" s="42"/>
      <c r="E315" s="40">
        <f t="shared" si="5"/>
        <v>119</v>
      </c>
      <c r="F315" s="38"/>
      <c r="G315" s="11"/>
      <c r="H315" s="10"/>
      <c r="I315" s="11"/>
      <c r="J315" s="38"/>
      <c r="K315" s="11"/>
      <c r="L315" s="10"/>
      <c r="M315" s="11"/>
      <c r="N315" s="10"/>
      <c r="O315" s="11"/>
      <c r="P315" s="10"/>
      <c r="Q315" s="11"/>
      <c r="R315" s="10"/>
      <c r="S315" s="11"/>
      <c r="T315" s="10"/>
      <c r="U315" s="11"/>
      <c r="V315" s="10"/>
      <c r="W315" s="11"/>
      <c r="X315" s="10"/>
      <c r="Y315" s="11"/>
      <c r="Z315" s="12">
        <f t="shared" si="6"/>
        <v>0</v>
      </c>
      <c r="AA315" s="7">
        <v>304</v>
      </c>
    </row>
    <row r="316" spans="1:27" hidden="1">
      <c r="A316" s="7">
        <f t="shared" si="4"/>
        <v>305</v>
      </c>
      <c r="B316" s="8"/>
      <c r="C316" s="37"/>
      <c r="D316" s="42"/>
      <c r="E316" s="40">
        <f t="shared" si="5"/>
        <v>119</v>
      </c>
      <c r="F316" s="38"/>
      <c r="G316" s="11"/>
      <c r="H316" s="10"/>
      <c r="I316" s="11"/>
      <c r="J316" s="38"/>
      <c r="K316" s="11"/>
      <c r="L316" s="10"/>
      <c r="M316" s="11"/>
      <c r="N316" s="10"/>
      <c r="O316" s="11"/>
      <c r="P316" s="10"/>
      <c r="Q316" s="11"/>
      <c r="R316" s="10"/>
      <c r="S316" s="11"/>
      <c r="T316" s="10"/>
      <c r="U316" s="11"/>
      <c r="V316" s="10"/>
      <c r="W316" s="11"/>
      <c r="X316" s="10"/>
      <c r="Y316" s="11"/>
      <c r="Z316" s="12">
        <f t="shared" si="6"/>
        <v>0</v>
      </c>
      <c r="AA316" s="7">
        <v>305</v>
      </c>
    </row>
    <row r="317" spans="1:27" hidden="1">
      <c r="A317" s="7">
        <f t="shared" si="4"/>
        <v>306</v>
      </c>
      <c r="B317" s="8"/>
      <c r="C317" s="37"/>
      <c r="D317" s="42"/>
      <c r="E317" s="40">
        <f t="shared" si="5"/>
        <v>119</v>
      </c>
      <c r="F317" s="38"/>
      <c r="G317" s="11"/>
      <c r="H317" s="10"/>
      <c r="I317" s="11"/>
      <c r="J317" s="38"/>
      <c r="K317" s="11"/>
      <c r="L317" s="10"/>
      <c r="M317" s="11"/>
      <c r="N317" s="10"/>
      <c r="O317" s="11"/>
      <c r="P317" s="10"/>
      <c r="Q317" s="11"/>
      <c r="R317" s="10"/>
      <c r="S317" s="11"/>
      <c r="T317" s="10"/>
      <c r="U317" s="11"/>
      <c r="V317" s="10"/>
      <c r="W317" s="11"/>
      <c r="X317" s="10"/>
      <c r="Y317" s="11"/>
      <c r="Z317" s="12">
        <f t="shared" si="6"/>
        <v>0</v>
      </c>
      <c r="AA317" s="7">
        <v>306</v>
      </c>
    </row>
    <row r="318" spans="1:27" hidden="1">
      <c r="A318" s="7">
        <f t="shared" si="4"/>
        <v>307</v>
      </c>
      <c r="B318" s="8"/>
      <c r="C318" s="37"/>
      <c r="D318" s="42"/>
      <c r="E318" s="40">
        <f t="shared" si="5"/>
        <v>119</v>
      </c>
      <c r="F318" s="38"/>
      <c r="G318" s="11"/>
      <c r="H318" s="10"/>
      <c r="I318" s="11"/>
      <c r="J318" s="38"/>
      <c r="K318" s="11"/>
      <c r="L318" s="10"/>
      <c r="M318" s="11"/>
      <c r="N318" s="10"/>
      <c r="O318" s="11"/>
      <c r="P318" s="10"/>
      <c r="Q318" s="11"/>
      <c r="R318" s="10"/>
      <c r="S318" s="11"/>
      <c r="T318" s="10"/>
      <c r="U318" s="11"/>
      <c r="V318" s="10"/>
      <c r="W318" s="11"/>
      <c r="X318" s="10"/>
      <c r="Y318" s="11"/>
      <c r="Z318" s="12">
        <f t="shared" si="6"/>
        <v>0</v>
      </c>
      <c r="AA318" s="7">
        <v>307</v>
      </c>
    </row>
    <row r="319" spans="1:27" hidden="1">
      <c r="A319" s="7">
        <f t="shared" si="4"/>
        <v>308</v>
      </c>
      <c r="B319" s="8"/>
      <c r="C319" s="37"/>
      <c r="D319" s="42"/>
      <c r="E319" s="40">
        <f t="shared" si="5"/>
        <v>119</v>
      </c>
      <c r="F319" s="38"/>
      <c r="G319" s="11"/>
      <c r="H319" s="10"/>
      <c r="I319" s="11"/>
      <c r="J319" s="38"/>
      <c r="K319" s="11"/>
      <c r="L319" s="10"/>
      <c r="M319" s="11"/>
      <c r="N319" s="10"/>
      <c r="O319" s="11"/>
      <c r="P319" s="10"/>
      <c r="Q319" s="11"/>
      <c r="R319" s="10"/>
      <c r="S319" s="11"/>
      <c r="T319" s="10"/>
      <c r="U319" s="11"/>
      <c r="V319" s="10"/>
      <c r="W319" s="11"/>
      <c r="X319" s="10"/>
      <c r="Y319" s="11"/>
      <c r="Z319" s="12">
        <f t="shared" si="6"/>
        <v>0</v>
      </c>
      <c r="AA319" s="7">
        <v>308</v>
      </c>
    </row>
    <row r="320" spans="1:27" hidden="1">
      <c r="A320" s="7">
        <f t="shared" si="4"/>
        <v>309</v>
      </c>
      <c r="B320" s="8"/>
      <c r="C320" s="37"/>
      <c r="D320" s="42"/>
      <c r="E320" s="40">
        <f t="shared" si="5"/>
        <v>119</v>
      </c>
      <c r="F320" s="38"/>
      <c r="G320" s="11"/>
      <c r="H320" s="10"/>
      <c r="I320" s="11"/>
      <c r="J320" s="38"/>
      <c r="K320" s="11"/>
      <c r="L320" s="10"/>
      <c r="M320" s="11"/>
      <c r="N320" s="10"/>
      <c r="O320" s="11"/>
      <c r="P320" s="10"/>
      <c r="Q320" s="11"/>
      <c r="R320" s="10"/>
      <c r="S320" s="11"/>
      <c r="T320" s="10"/>
      <c r="U320" s="11"/>
      <c r="V320" s="10"/>
      <c r="W320" s="11"/>
      <c r="X320" s="10"/>
      <c r="Y320" s="11"/>
      <c r="Z320" s="12">
        <f t="shared" si="6"/>
        <v>0</v>
      </c>
      <c r="AA320" s="7">
        <v>309</v>
      </c>
    </row>
    <row r="321" spans="1:27" hidden="1">
      <c r="A321" s="7">
        <f t="shared" si="4"/>
        <v>310</v>
      </c>
      <c r="B321" s="8"/>
      <c r="C321" s="37"/>
      <c r="D321" s="42"/>
      <c r="E321" s="40">
        <f t="shared" si="5"/>
        <v>119</v>
      </c>
      <c r="F321" s="38"/>
      <c r="G321" s="11"/>
      <c r="H321" s="10"/>
      <c r="I321" s="11"/>
      <c r="J321" s="38"/>
      <c r="K321" s="11"/>
      <c r="L321" s="10"/>
      <c r="M321" s="11"/>
      <c r="N321" s="10"/>
      <c r="O321" s="11"/>
      <c r="P321" s="10"/>
      <c r="Q321" s="11"/>
      <c r="R321" s="10"/>
      <c r="S321" s="11"/>
      <c r="T321" s="10"/>
      <c r="U321" s="11"/>
      <c r="V321" s="10"/>
      <c r="W321" s="11"/>
      <c r="X321" s="10"/>
      <c r="Y321" s="11"/>
      <c r="Z321" s="12">
        <f t="shared" si="6"/>
        <v>0</v>
      </c>
      <c r="AA321" s="7">
        <v>310</v>
      </c>
    </row>
    <row r="322" spans="1:27" hidden="1">
      <c r="A322" s="7">
        <f t="shared" si="4"/>
        <v>311</v>
      </c>
      <c r="B322" s="8"/>
      <c r="C322" s="37"/>
      <c r="D322" s="42"/>
      <c r="E322" s="40">
        <f t="shared" si="5"/>
        <v>119</v>
      </c>
      <c r="F322" s="38"/>
      <c r="G322" s="11"/>
      <c r="H322" s="10"/>
      <c r="I322" s="11"/>
      <c r="J322" s="38"/>
      <c r="K322" s="11"/>
      <c r="L322" s="10"/>
      <c r="M322" s="11"/>
      <c r="N322" s="10"/>
      <c r="O322" s="11"/>
      <c r="P322" s="10"/>
      <c r="Q322" s="11"/>
      <c r="R322" s="10"/>
      <c r="S322" s="11"/>
      <c r="T322" s="10"/>
      <c r="U322" s="11"/>
      <c r="V322" s="10"/>
      <c r="W322" s="11"/>
      <c r="X322" s="10"/>
      <c r="Y322" s="11"/>
      <c r="Z322" s="12">
        <f t="shared" si="6"/>
        <v>0</v>
      </c>
      <c r="AA322" s="7">
        <v>311</v>
      </c>
    </row>
    <row r="323" spans="1:27" hidden="1">
      <c r="A323" s="7">
        <f t="shared" si="4"/>
        <v>312</v>
      </c>
      <c r="B323" s="8"/>
      <c r="C323" s="37"/>
      <c r="D323" s="42"/>
      <c r="E323" s="40">
        <f t="shared" si="5"/>
        <v>119</v>
      </c>
      <c r="F323" s="38"/>
      <c r="G323" s="11"/>
      <c r="H323" s="10"/>
      <c r="I323" s="11"/>
      <c r="J323" s="38"/>
      <c r="K323" s="11"/>
      <c r="L323" s="10"/>
      <c r="M323" s="11"/>
      <c r="N323" s="10"/>
      <c r="O323" s="11"/>
      <c r="P323" s="10"/>
      <c r="Q323" s="11"/>
      <c r="R323" s="10"/>
      <c r="S323" s="11"/>
      <c r="T323" s="10"/>
      <c r="U323" s="11"/>
      <c r="V323" s="10"/>
      <c r="W323" s="11"/>
      <c r="X323" s="10"/>
      <c r="Y323" s="11"/>
      <c r="Z323" s="12">
        <f t="shared" si="6"/>
        <v>0</v>
      </c>
      <c r="AA323" s="7">
        <v>312</v>
      </c>
    </row>
    <row r="324" spans="1:27" hidden="1">
      <c r="A324" s="7">
        <f t="shared" si="4"/>
        <v>313</v>
      </c>
      <c r="B324" s="8"/>
      <c r="C324" s="37"/>
      <c r="D324" s="42"/>
      <c r="E324" s="40">
        <f t="shared" si="5"/>
        <v>119</v>
      </c>
      <c r="F324" s="38"/>
      <c r="G324" s="11"/>
      <c r="H324" s="10"/>
      <c r="I324" s="11"/>
      <c r="J324" s="38"/>
      <c r="K324" s="11"/>
      <c r="L324" s="10"/>
      <c r="M324" s="11"/>
      <c r="N324" s="10"/>
      <c r="O324" s="11"/>
      <c r="P324" s="10"/>
      <c r="Q324" s="11"/>
      <c r="R324" s="10"/>
      <c r="S324" s="11"/>
      <c r="T324" s="10"/>
      <c r="U324" s="11"/>
      <c r="V324" s="10"/>
      <c r="W324" s="11"/>
      <c r="X324" s="10"/>
      <c r="Y324" s="11"/>
      <c r="Z324" s="12">
        <f t="shared" si="6"/>
        <v>0</v>
      </c>
      <c r="AA324" s="7">
        <v>313</v>
      </c>
    </row>
    <row r="325" spans="1:27" hidden="1">
      <c r="A325" s="7">
        <f t="shared" si="4"/>
        <v>314</v>
      </c>
      <c r="B325" s="8"/>
      <c r="C325" s="37"/>
      <c r="D325" s="42"/>
      <c r="E325" s="40">
        <f t="shared" si="5"/>
        <v>119</v>
      </c>
      <c r="F325" s="38"/>
      <c r="G325" s="11"/>
      <c r="H325" s="10"/>
      <c r="I325" s="11"/>
      <c r="J325" s="38"/>
      <c r="K325" s="11"/>
      <c r="L325" s="10"/>
      <c r="M325" s="11"/>
      <c r="N325" s="10"/>
      <c r="O325" s="11"/>
      <c r="P325" s="10"/>
      <c r="Q325" s="11"/>
      <c r="R325" s="10"/>
      <c r="S325" s="11"/>
      <c r="T325" s="10"/>
      <c r="U325" s="11"/>
      <c r="V325" s="10"/>
      <c r="W325" s="11"/>
      <c r="X325" s="10"/>
      <c r="Y325" s="11"/>
      <c r="Z325" s="12">
        <f t="shared" si="6"/>
        <v>0</v>
      </c>
      <c r="AA325" s="7">
        <v>314</v>
      </c>
    </row>
    <row r="326" spans="1:27" hidden="1">
      <c r="A326" s="7">
        <f t="shared" si="4"/>
        <v>315</v>
      </c>
      <c r="B326" s="8"/>
      <c r="C326" s="37"/>
      <c r="D326" s="42"/>
      <c r="E326" s="40">
        <f t="shared" si="5"/>
        <v>119</v>
      </c>
      <c r="F326" s="38"/>
      <c r="G326" s="11"/>
      <c r="H326" s="10"/>
      <c r="I326" s="11"/>
      <c r="J326" s="38"/>
      <c r="K326" s="11"/>
      <c r="L326" s="10"/>
      <c r="M326" s="11"/>
      <c r="N326" s="10"/>
      <c r="O326" s="11"/>
      <c r="P326" s="10"/>
      <c r="Q326" s="11"/>
      <c r="R326" s="10"/>
      <c r="S326" s="11"/>
      <c r="T326" s="10"/>
      <c r="U326" s="11"/>
      <c r="V326" s="10"/>
      <c r="W326" s="11"/>
      <c r="X326" s="10"/>
      <c r="Y326" s="11"/>
      <c r="Z326" s="12">
        <f t="shared" si="6"/>
        <v>0</v>
      </c>
      <c r="AA326" s="7">
        <v>315</v>
      </c>
    </row>
    <row r="327" spans="1:27" hidden="1">
      <c r="A327" s="7">
        <f t="shared" si="4"/>
        <v>316</v>
      </c>
      <c r="B327" s="8"/>
      <c r="C327" s="37"/>
      <c r="D327" s="42"/>
      <c r="E327" s="40">
        <f t="shared" si="5"/>
        <v>119</v>
      </c>
      <c r="F327" s="38"/>
      <c r="G327" s="11"/>
      <c r="H327" s="10"/>
      <c r="I327" s="11"/>
      <c r="J327" s="38"/>
      <c r="K327" s="11"/>
      <c r="L327" s="10"/>
      <c r="M327" s="11"/>
      <c r="N327" s="10"/>
      <c r="O327" s="11"/>
      <c r="P327" s="10"/>
      <c r="Q327" s="11"/>
      <c r="R327" s="10"/>
      <c r="S327" s="11"/>
      <c r="T327" s="10"/>
      <c r="U327" s="11"/>
      <c r="V327" s="10"/>
      <c r="W327" s="11"/>
      <c r="X327" s="10"/>
      <c r="Y327" s="11"/>
      <c r="Z327" s="12">
        <f t="shared" si="6"/>
        <v>0</v>
      </c>
      <c r="AA327" s="7">
        <v>316</v>
      </c>
    </row>
    <row r="328" spans="1:27" hidden="1">
      <c r="A328" s="7">
        <f t="shared" si="4"/>
        <v>317</v>
      </c>
      <c r="B328" s="8"/>
      <c r="C328" s="37"/>
      <c r="D328" s="42"/>
      <c r="E328" s="40">
        <f t="shared" si="5"/>
        <v>119</v>
      </c>
      <c r="F328" s="38"/>
      <c r="G328" s="11"/>
      <c r="H328" s="10"/>
      <c r="I328" s="11"/>
      <c r="J328" s="38"/>
      <c r="K328" s="11"/>
      <c r="L328" s="10"/>
      <c r="M328" s="11"/>
      <c r="N328" s="10"/>
      <c r="O328" s="11"/>
      <c r="P328" s="10"/>
      <c r="Q328" s="11"/>
      <c r="R328" s="10"/>
      <c r="S328" s="11"/>
      <c r="T328" s="10"/>
      <c r="U328" s="11"/>
      <c r="V328" s="10"/>
      <c r="W328" s="11"/>
      <c r="X328" s="10"/>
      <c r="Y328" s="11"/>
      <c r="Z328" s="12">
        <f t="shared" si="6"/>
        <v>0</v>
      </c>
      <c r="AA328" s="7">
        <v>317</v>
      </c>
    </row>
    <row r="329" spans="1:27" hidden="1">
      <c r="A329" s="7">
        <f t="shared" si="4"/>
        <v>318</v>
      </c>
      <c r="B329" s="8"/>
      <c r="C329" s="37"/>
      <c r="D329" s="42"/>
      <c r="E329" s="40">
        <f t="shared" si="5"/>
        <v>119</v>
      </c>
      <c r="F329" s="38"/>
      <c r="G329" s="11"/>
      <c r="H329" s="10"/>
      <c r="I329" s="11"/>
      <c r="J329" s="38"/>
      <c r="K329" s="11"/>
      <c r="L329" s="10"/>
      <c r="M329" s="11"/>
      <c r="N329" s="10"/>
      <c r="O329" s="11"/>
      <c r="P329" s="10"/>
      <c r="Q329" s="11"/>
      <c r="R329" s="10"/>
      <c r="S329" s="11"/>
      <c r="T329" s="10"/>
      <c r="U329" s="11"/>
      <c r="V329" s="10"/>
      <c r="W329" s="11"/>
      <c r="X329" s="10"/>
      <c r="Y329" s="11"/>
      <c r="Z329" s="12">
        <f t="shared" si="6"/>
        <v>0</v>
      </c>
      <c r="AA329" s="7">
        <v>318</v>
      </c>
    </row>
    <row r="330" spans="1:27" hidden="1">
      <c r="A330" s="7">
        <f t="shared" si="4"/>
        <v>319</v>
      </c>
      <c r="B330" s="8"/>
      <c r="C330" s="37"/>
      <c r="D330" s="42"/>
      <c r="E330" s="40">
        <f t="shared" si="5"/>
        <v>119</v>
      </c>
      <c r="F330" s="38"/>
      <c r="G330" s="11"/>
      <c r="H330" s="10"/>
      <c r="I330" s="11"/>
      <c r="J330" s="38"/>
      <c r="K330" s="11"/>
      <c r="L330" s="10"/>
      <c r="M330" s="11"/>
      <c r="N330" s="10"/>
      <c r="O330" s="11"/>
      <c r="P330" s="10"/>
      <c r="Q330" s="11"/>
      <c r="R330" s="10"/>
      <c r="S330" s="11"/>
      <c r="T330" s="10"/>
      <c r="U330" s="11"/>
      <c r="V330" s="10"/>
      <c r="W330" s="11"/>
      <c r="X330" s="10"/>
      <c r="Y330" s="11"/>
      <c r="Z330" s="12">
        <f t="shared" si="6"/>
        <v>0</v>
      </c>
      <c r="AA330" s="7">
        <v>319</v>
      </c>
    </row>
    <row r="331" spans="1:27" hidden="1">
      <c r="A331" s="7">
        <f t="shared" si="4"/>
        <v>320</v>
      </c>
      <c r="B331" s="8"/>
      <c r="C331" s="37"/>
      <c r="D331" s="42"/>
      <c r="E331" s="40">
        <f t="shared" si="5"/>
        <v>119</v>
      </c>
      <c r="F331" s="38"/>
      <c r="G331" s="11"/>
      <c r="H331" s="10"/>
      <c r="I331" s="11"/>
      <c r="J331" s="38"/>
      <c r="K331" s="11"/>
      <c r="L331" s="10"/>
      <c r="M331" s="11"/>
      <c r="N331" s="10"/>
      <c r="O331" s="11"/>
      <c r="P331" s="10"/>
      <c r="Q331" s="11"/>
      <c r="R331" s="10"/>
      <c r="S331" s="11"/>
      <c r="T331" s="10"/>
      <c r="U331" s="11"/>
      <c r="V331" s="10"/>
      <c r="W331" s="11"/>
      <c r="X331" s="10"/>
      <c r="Y331" s="11"/>
      <c r="Z331" s="12">
        <f t="shared" ref="Z331:Z394" si="7">SUM(G331,I331+K331+M331+O331+S331+Q331+U331+W331+Y331)</f>
        <v>0</v>
      </c>
      <c r="AA331" s="7">
        <v>320</v>
      </c>
    </row>
    <row r="332" spans="1:27" hidden="1">
      <c r="A332" s="7">
        <f t="shared" ref="A332:A360" si="8">AA332</f>
        <v>321</v>
      </c>
      <c r="B332" s="8"/>
      <c r="C332" s="37"/>
      <c r="D332" s="42"/>
      <c r="E332" s="40">
        <f t="shared" si="5"/>
        <v>119</v>
      </c>
      <c r="F332" s="38"/>
      <c r="G332" s="11"/>
      <c r="H332" s="10"/>
      <c r="I332" s="11"/>
      <c r="J332" s="38"/>
      <c r="K332" s="11"/>
      <c r="L332" s="10"/>
      <c r="M332" s="11"/>
      <c r="N332" s="10"/>
      <c r="O332" s="11"/>
      <c r="P332" s="10"/>
      <c r="Q332" s="11"/>
      <c r="R332" s="10"/>
      <c r="S332" s="11"/>
      <c r="T332" s="10"/>
      <c r="U332" s="11"/>
      <c r="V332" s="10"/>
      <c r="W332" s="11"/>
      <c r="X332" s="10"/>
      <c r="Y332" s="11"/>
      <c r="Z332" s="12">
        <f t="shared" si="7"/>
        <v>0</v>
      </c>
      <c r="AA332" s="7">
        <v>321</v>
      </c>
    </row>
    <row r="333" spans="1:27" hidden="1">
      <c r="A333" s="7">
        <f t="shared" si="8"/>
        <v>322</v>
      </c>
      <c r="B333" s="8"/>
      <c r="C333" s="37"/>
      <c r="D333" s="42"/>
      <c r="E333" s="40">
        <f t="shared" si="5"/>
        <v>119</v>
      </c>
      <c r="F333" s="38"/>
      <c r="G333" s="11"/>
      <c r="H333" s="10"/>
      <c r="I333" s="11"/>
      <c r="J333" s="38"/>
      <c r="K333" s="11"/>
      <c r="L333" s="10"/>
      <c r="M333" s="11"/>
      <c r="N333" s="10"/>
      <c r="O333" s="11"/>
      <c r="P333" s="10"/>
      <c r="Q333" s="11"/>
      <c r="R333" s="10"/>
      <c r="S333" s="11"/>
      <c r="T333" s="10"/>
      <c r="U333" s="11"/>
      <c r="V333" s="10"/>
      <c r="W333" s="11"/>
      <c r="X333" s="10"/>
      <c r="Y333" s="11"/>
      <c r="Z333" s="12">
        <f t="shared" si="7"/>
        <v>0</v>
      </c>
      <c r="AA333" s="7">
        <v>322</v>
      </c>
    </row>
    <row r="334" spans="1:27" hidden="1">
      <c r="A334" s="7">
        <f t="shared" si="8"/>
        <v>323</v>
      </c>
      <c r="B334" s="8"/>
      <c r="C334" s="37"/>
      <c r="D334" s="42"/>
      <c r="E334" s="40">
        <f t="shared" ref="E334:E362" si="9" xml:space="preserve"> DATEDIF(D334,$A$7,"y")</f>
        <v>119</v>
      </c>
      <c r="F334" s="38"/>
      <c r="G334" s="11"/>
      <c r="H334" s="10"/>
      <c r="I334" s="11"/>
      <c r="J334" s="38"/>
      <c r="K334" s="11"/>
      <c r="L334" s="10"/>
      <c r="M334" s="11"/>
      <c r="N334" s="10"/>
      <c r="O334" s="11"/>
      <c r="P334" s="10"/>
      <c r="Q334" s="11"/>
      <c r="R334" s="10"/>
      <c r="S334" s="11"/>
      <c r="T334" s="10"/>
      <c r="U334" s="11"/>
      <c r="V334" s="10"/>
      <c r="W334" s="11"/>
      <c r="X334" s="10"/>
      <c r="Y334" s="11"/>
      <c r="Z334" s="12">
        <f t="shared" si="7"/>
        <v>0</v>
      </c>
      <c r="AA334" s="7">
        <v>323</v>
      </c>
    </row>
    <row r="335" spans="1:27" hidden="1">
      <c r="A335" s="7">
        <f t="shared" si="8"/>
        <v>324</v>
      </c>
      <c r="B335" s="8"/>
      <c r="C335" s="37"/>
      <c r="D335" s="42"/>
      <c r="E335" s="40">
        <f t="shared" si="9"/>
        <v>119</v>
      </c>
      <c r="F335" s="38"/>
      <c r="G335" s="11"/>
      <c r="H335" s="10"/>
      <c r="I335" s="11"/>
      <c r="J335" s="38"/>
      <c r="K335" s="11"/>
      <c r="L335" s="10"/>
      <c r="M335" s="11"/>
      <c r="N335" s="10"/>
      <c r="O335" s="11"/>
      <c r="P335" s="10"/>
      <c r="Q335" s="11"/>
      <c r="R335" s="10"/>
      <c r="S335" s="11"/>
      <c r="T335" s="10"/>
      <c r="U335" s="11"/>
      <c r="V335" s="10"/>
      <c r="W335" s="11"/>
      <c r="X335" s="10"/>
      <c r="Y335" s="11"/>
      <c r="Z335" s="12">
        <f t="shared" si="7"/>
        <v>0</v>
      </c>
      <c r="AA335" s="7">
        <v>324</v>
      </c>
    </row>
    <row r="336" spans="1:27" hidden="1">
      <c r="A336" s="7">
        <f t="shared" si="8"/>
        <v>325</v>
      </c>
      <c r="B336" s="8"/>
      <c r="C336" s="37"/>
      <c r="D336" s="42"/>
      <c r="E336" s="40">
        <f t="shared" si="9"/>
        <v>119</v>
      </c>
      <c r="F336" s="38"/>
      <c r="G336" s="11"/>
      <c r="H336" s="10"/>
      <c r="I336" s="11"/>
      <c r="J336" s="38"/>
      <c r="K336" s="11"/>
      <c r="L336" s="10"/>
      <c r="M336" s="11"/>
      <c r="N336" s="10"/>
      <c r="O336" s="11"/>
      <c r="P336" s="10"/>
      <c r="Q336" s="11"/>
      <c r="R336" s="10"/>
      <c r="S336" s="11"/>
      <c r="T336" s="10"/>
      <c r="U336" s="11"/>
      <c r="V336" s="10"/>
      <c r="W336" s="11"/>
      <c r="X336" s="10"/>
      <c r="Y336" s="11"/>
      <c r="Z336" s="12">
        <f t="shared" si="7"/>
        <v>0</v>
      </c>
      <c r="AA336" s="7">
        <v>325</v>
      </c>
    </row>
    <row r="337" spans="1:27" hidden="1">
      <c r="A337" s="7">
        <f t="shared" si="8"/>
        <v>326</v>
      </c>
      <c r="B337" s="8"/>
      <c r="C337" s="37"/>
      <c r="D337" s="42"/>
      <c r="E337" s="40">
        <f t="shared" si="9"/>
        <v>119</v>
      </c>
      <c r="F337" s="38"/>
      <c r="G337" s="11"/>
      <c r="H337" s="10"/>
      <c r="I337" s="11"/>
      <c r="J337" s="38"/>
      <c r="K337" s="11"/>
      <c r="L337" s="10"/>
      <c r="M337" s="11"/>
      <c r="N337" s="10"/>
      <c r="O337" s="11"/>
      <c r="P337" s="10"/>
      <c r="Q337" s="11"/>
      <c r="R337" s="10"/>
      <c r="S337" s="11"/>
      <c r="T337" s="10"/>
      <c r="U337" s="11"/>
      <c r="V337" s="10"/>
      <c r="W337" s="11"/>
      <c r="X337" s="10"/>
      <c r="Y337" s="11"/>
      <c r="Z337" s="12">
        <f t="shared" si="7"/>
        <v>0</v>
      </c>
      <c r="AA337" s="7">
        <v>326</v>
      </c>
    </row>
    <row r="338" spans="1:27" hidden="1">
      <c r="A338" s="7">
        <f t="shared" si="8"/>
        <v>327</v>
      </c>
      <c r="B338" s="8"/>
      <c r="C338" s="37"/>
      <c r="D338" s="42"/>
      <c r="E338" s="40">
        <f t="shared" si="9"/>
        <v>119</v>
      </c>
      <c r="F338" s="38"/>
      <c r="G338" s="11"/>
      <c r="H338" s="10"/>
      <c r="I338" s="11"/>
      <c r="J338" s="38"/>
      <c r="K338" s="11"/>
      <c r="L338" s="10"/>
      <c r="M338" s="11"/>
      <c r="N338" s="10"/>
      <c r="O338" s="11"/>
      <c r="P338" s="10"/>
      <c r="Q338" s="11"/>
      <c r="R338" s="10"/>
      <c r="S338" s="11"/>
      <c r="T338" s="10"/>
      <c r="U338" s="11"/>
      <c r="V338" s="10"/>
      <c r="W338" s="11"/>
      <c r="X338" s="10"/>
      <c r="Y338" s="11"/>
      <c r="Z338" s="12">
        <f t="shared" si="7"/>
        <v>0</v>
      </c>
      <c r="AA338" s="7">
        <v>327</v>
      </c>
    </row>
    <row r="339" spans="1:27" hidden="1">
      <c r="A339" s="7">
        <f t="shared" si="8"/>
        <v>328</v>
      </c>
      <c r="B339" s="8"/>
      <c r="C339" s="37"/>
      <c r="D339" s="42"/>
      <c r="E339" s="40">
        <f t="shared" si="9"/>
        <v>119</v>
      </c>
      <c r="F339" s="38"/>
      <c r="G339" s="11"/>
      <c r="H339" s="10"/>
      <c r="I339" s="11"/>
      <c r="J339" s="38"/>
      <c r="K339" s="11"/>
      <c r="L339" s="10"/>
      <c r="M339" s="11"/>
      <c r="N339" s="10"/>
      <c r="O339" s="11"/>
      <c r="P339" s="10"/>
      <c r="Q339" s="11"/>
      <c r="R339" s="10"/>
      <c r="S339" s="11"/>
      <c r="T339" s="10"/>
      <c r="U339" s="11"/>
      <c r="V339" s="10"/>
      <c r="W339" s="11"/>
      <c r="X339" s="10"/>
      <c r="Y339" s="11"/>
      <c r="Z339" s="12">
        <f t="shared" si="7"/>
        <v>0</v>
      </c>
      <c r="AA339" s="7">
        <v>328</v>
      </c>
    </row>
    <row r="340" spans="1:27" hidden="1">
      <c r="A340" s="7">
        <f t="shared" si="8"/>
        <v>329</v>
      </c>
      <c r="B340" s="8"/>
      <c r="C340" s="37"/>
      <c r="D340" s="42"/>
      <c r="E340" s="40">
        <f t="shared" si="9"/>
        <v>119</v>
      </c>
      <c r="F340" s="38"/>
      <c r="G340" s="11"/>
      <c r="H340" s="10"/>
      <c r="I340" s="11"/>
      <c r="J340" s="38"/>
      <c r="K340" s="11"/>
      <c r="L340" s="10"/>
      <c r="M340" s="11"/>
      <c r="N340" s="10"/>
      <c r="O340" s="11"/>
      <c r="P340" s="10"/>
      <c r="Q340" s="11"/>
      <c r="R340" s="10"/>
      <c r="S340" s="11"/>
      <c r="T340" s="10"/>
      <c r="U340" s="11"/>
      <c r="V340" s="10"/>
      <c r="W340" s="11"/>
      <c r="X340" s="10"/>
      <c r="Y340" s="11"/>
      <c r="Z340" s="12">
        <f t="shared" si="7"/>
        <v>0</v>
      </c>
      <c r="AA340" s="7">
        <v>329</v>
      </c>
    </row>
    <row r="341" spans="1:27" hidden="1">
      <c r="A341" s="7">
        <f t="shared" si="8"/>
        <v>330</v>
      </c>
      <c r="B341" s="8"/>
      <c r="C341" s="37"/>
      <c r="D341" s="42"/>
      <c r="E341" s="40">
        <f t="shared" si="9"/>
        <v>119</v>
      </c>
      <c r="F341" s="38"/>
      <c r="G341" s="11"/>
      <c r="H341" s="10"/>
      <c r="I341" s="11"/>
      <c r="J341" s="38"/>
      <c r="K341" s="11"/>
      <c r="L341" s="10"/>
      <c r="M341" s="11"/>
      <c r="N341" s="10"/>
      <c r="O341" s="11"/>
      <c r="P341" s="10"/>
      <c r="Q341" s="11"/>
      <c r="R341" s="10"/>
      <c r="S341" s="11"/>
      <c r="T341" s="10"/>
      <c r="U341" s="11"/>
      <c r="V341" s="10"/>
      <c r="W341" s="11"/>
      <c r="X341" s="10"/>
      <c r="Y341" s="11"/>
      <c r="Z341" s="12">
        <f t="shared" si="7"/>
        <v>0</v>
      </c>
      <c r="AA341" s="7">
        <v>330</v>
      </c>
    </row>
    <row r="342" spans="1:27" hidden="1">
      <c r="A342" s="7">
        <f t="shared" si="8"/>
        <v>331</v>
      </c>
      <c r="B342" s="8"/>
      <c r="C342" s="37"/>
      <c r="D342" s="42"/>
      <c r="E342" s="40">
        <f t="shared" si="9"/>
        <v>119</v>
      </c>
      <c r="F342" s="38"/>
      <c r="G342" s="11"/>
      <c r="H342" s="10"/>
      <c r="I342" s="11"/>
      <c r="J342" s="38"/>
      <c r="K342" s="11"/>
      <c r="L342" s="10"/>
      <c r="M342" s="11"/>
      <c r="N342" s="10"/>
      <c r="O342" s="11"/>
      <c r="P342" s="10"/>
      <c r="Q342" s="11"/>
      <c r="R342" s="10"/>
      <c r="S342" s="11"/>
      <c r="T342" s="10"/>
      <c r="U342" s="11"/>
      <c r="V342" s="10"/>
      <c r="W342" s="11"/>
      <c r="X342" s="10"/>
      <c r="Y342" s="11"/>
      <c r="Z342" s="12">
        <f t="shared" si="7"/>
        <v>0</v>
      </c>
      <c r="AA342" s="7">
        <v>331</v>
      </c>
    </row>
    <row r="343" spans="1:27" hidden="1">
      <c r="A343" s="7">
        <f t="shared" si="8"/>
        <v>332</v>
      </c>
      <c r="B343" s="8"/>
      <c r="C343" s="37"/>
      <c r="D343" s="42"/>
      <c r="E343" s="40">
        <f t="shared" si="9"/>
        <v>119</v>
      </c>
      <c r="F343" s="38"/>
      <c r="G343" s="11"/>
      <c r="H343" s="10"/>
      <c r="I343" s="11"/>
      <c r="J343" s="38"/>
      <c r="K343" s="11"/>
      <c r="L343" s="10"/>
      <c r="M343" s="11"/>
      <c r="N343" s="10"/>
      <c r="O343" s="11"/>
      <c r="P343" s="10"/>
      <c r="Q343" s="11"/>
      <c r="R343" s="10"/>
      <c r="S343" s="11"/>
      <c r="T343" s="10"/>
      <c r="U343" s="11"/>
      <c r="V343" s="10"/>
      <c r="W343" s="11"/>
      <c r="X343" s="10"/>
      <c r="Y343" s="11"/>
      <c r="Z343" s="12">
        <f t="shared" si="7"/>
        <v>0</v>
      </c>
      <c r="AA343" s="7">
        <v>332</v>
      </c>
    </row>
    <row r="344" spans="1:27" hidden="1">
      <c r="A344" s="7">
        <f t="shared" si="8"/>
        <v>333</v>
      </c>
      <c r="B344" s="8"/>
      <c r="C344" s="37"/>
      <c r="D344" s="42"/>
      <c r="E344" s="40">
        <f t="shared" si="9"/>
        <v>119</v>
      </c>
      <c r="F344" s="38"/>
      <c r="G344" s="11"/>
      <c r="H344" s="10"/>
      <c r="I344" s="11"/>
      <c r="J344" s="38"/>
      <c r="K344" s="11"/>
      <c r="L344" s="10"/>
      <c r="M344" s="11"/>
      <c r="N344" s="10"/>
      <c r="O344" s="11"/>
      <c r="P344" s="10"/>
      <c r="Q344" s="11"/>
      <c r="R344" s="10"/>
      <c r="S344" s="11"/>
      <c r="T344" s="10"/>
      <c r="U344" s="11"/>
      <c r="V344" s="10"/>
      <c r="W344" s="11"/>
      <c r="X344" s="10"/>
      <c r="Y344" s="11"/>
      <c r="Z344" s="12">
        <f t="shared" si="7"/>
        <v>0</v>
      </c>
      <c r="AA344" s="7">
        <v>333</v>
      </c>
    </row>
    <row r="345" spans="1:27" hidden="1">
      <c r="A345" s="7">
        <f t="shared" si="8"/>
        <v>334</v>
      </c>
      <c r="B345" s="8"/>
      <c r="C345" s="37"/>
      <c r="D345" s="42"/>
      <c r="E345" s="40">
        <f t="shared" si="9"/>
        <v>119</v>
      </c>
      <c r="F345" s="38"/>
      <c r="G345" s="11"/>
      <c r="H345" s="10"/>
      <c r="I345" s="11"/>
      <c r="J345" s="38"/>
      <c r="K345" s="11"/>
      <c r="L345" s="10"/>
      <c r="M345" s="11"/>
      <c r="N345" s="10"/>
      <c r="O345" s="11"/>
      <c r="P345" s="10"/>
      <c r="Q345" s="11"/>
      <c r="R345" s="10"/>
      <c r="S345" s="11"/>
      <c r="T345" s="10"/>
      <c r="U345" s="11"/>
      <c r="V345" s="10"/>
      <c r="W345" s="11"/>
      <c r="X345" s="10"/>
      <c r="Y345" s="11"/>
      <c r="Z345" s="12">
        <f t="shared" si="7"/>
        <v>0</v>
      </c>
      <c r="AA345" s="7">
        <v>334</v>
      </c>
    </row>
    <row r="346" spans="1:27" hidden="1">
      <c r="A346" s="7">
        <f t="shared" si="8"/>
        <v>335</v>
      </c>
      <c r="B346" s="8"/>
      <c r="C346" s="37"/>
      <c r="D346" s="42"/>
      <c r="E346" s="40">
        <f t="shared" si="9"/>
        <v>119</v>
      </c>
      <c r="F346" s="38"/>
      <c r="G346" s="11"/>
      <c r="H346" s="10"/>
      <c r="I346" s="11"/>
      <c r="J346" s="38"/>
      <c r="K346" s="11"/>
      <c r="L346" s="10"/>
      <c r="M346" s="11"/>
      <c r="N346" s="10"/>
      <c r="O346" s="11"/>
      <c r="P346" s="10"/>
      <c r="Q346" s="11"/>
      <c r="R346" s="10"/>
      <c r="S346" s="11"/>
      <c r="T346" s="10"/>
      <c r="U346" s="11"/>
      <c r="V346" s="10"/>
      <c r="W346" s="11"/>
      <c r="X346" s="10"/>
      <c r="Y346" s="11"/>
      <c r="Z346" s="12">
        <f t="shared" si="7"/>
        <v>0</v>
      </c>
      <c r="AA346" s="7">
        <v>335</v>
      </c>
    </row>
    <row r="347" spans="1:27" hidden="1">
      <c r="A347" s="7">
        <f t="shared" si="8"/>
        <v>336</v>
      </c>
      <c r="B347" s="8"/>
      <c r="C347" s="37"/>
      <c r="D347" s="42"/>
      <c r="E347" s="40">
        <f t="shared" si="9"/>
        <v>119</v>
      </c>
      <c r="F347" s="38"/>
      <c r="G347" s="11"/>
      <c r="H347" s="10"/>
      <c r="I347" s="11"/>
      <c r="J347" s="38"/>
      <c r="K347" s="11"/>
      <c r="L347" s="10"/>
      <c r="M347" s="11"/>
      <c r="N347" s="10"/>
      <c r="O347" s="11"/>
      <c r="P347" s="10"/>
      <c r="Q347" s="11"/>
      <c r="R347" s="10"/>
      <c r="S347" s="11"/>
      <c r="T347" s="10"/>
      <c r="U347" s="11"/>
      <c r="V347" s="10"/>
      <c r="W347" s="11"/>
      <c r="X347" s="10"/>
      <c r="Y347" s="11"/>
      <c r="Z347" s="12">
        <f t="shared" si="7"/>
        <v>0</v>
      </c>
      <c r="AA347" s="7">
        <v>336</v>
      </c>
    </row>
    <row r="348" spans="1:27" hidden="1">
      <c r="A348" s="7">
        <f t="shared" si="8"/>
        <v>337</v>
      </c>
      <c r="B348" s="8"/>
      <c r="C348" s="37"/>
      <c r="D348" s="42"/>
      <c r="E348" s="40">
        <f t="shared" si="9"/>
        <v>119</v>
      </c>
      <c r="F348" s="38"/>
      <c r="G348" s="11"/>
      <c r="H348" s="10"/>
      <c r="I348" s="11"/>
      <c r="J348" s="38"/>
      <c r="K348" s="11"/>
      <c r="L348" s="10"/>
      <c r="M348" s="11"/>
      <c r="N348" s="10"/>
      <c r="O348" s="11"/>
      <c r="P348" s="10"/>
      <c r="Q348" s="11"/>
      <c r="R348" s="10"/>
      <c r="S348" s="11"/>
      <c r="T348" s="10"/>
      <c r="U348" s="11"/>
      <c r="V348" s="10"/>
      <c r="W348" s="11"/>
      <c r="X348" s="10"/>
      <c r="Y348" s="11"/>
      <c r="Z348" s="12">
        <f t="shared" si="7"/>
        <v>0</v>
      </c>
      <c r="AA348" s="7">
        <v>337</v>
      </c>
    </row>
    <row r="349" spans="1:27" hidden="1">
      <c r="A349" s="7">
        <f t="shared" si="8"/>
        <v>338</v>
      </c>
      <c r="B349" s="8"/>
      <c r="C349" s="37"/>
      <c r="D349" s="42"/>
      <c r="E349" s="40">
        <f t="shared" si="9"/>
        <v>119</v>
      </c>
      <c r="F349" s="38"/>
      <c r="G349" s="11"/>
      <c r="H349" s="10"/>
      <c r="I349" s="11"/>
      <c r="J349" s="38"/>
      <c r="K349" s="11"/>
      <c r="L349" s="10"/>
      <c r="M349" s="11"/>
      <c r="N349" s="10"/>
      <c r="O349" s="11"/>
      <c r="P349" s="10"/>
      <c r="Q349" s="11"/>
      <c r="R349" s="10"/>
      <c r="S349" s="11"/>
      <c r="T349" s="10"/>
      <c r="U349" s="11"/>
      <c r="V349" s="10"/>
      <c r="W349" s="11"/>
      <c r="X349" s="10"/>
      <c r="Y349" s="11"/>
      <c r="Z349" s="12">
        <f t="shared" si="7"/>
        <v>0</v>
      </c>
      <c r="AA349" s="7">
        <v>338</v>
      </c>
    </row>
    <row r="350" spans="1:27" hidden="1">
      <c r="A350" s="7">
        <f t="shared" si="8"/>
        <v>339</v>
      </c>
      <c r="B350" s="8"/>
      <c r="C350" s="37"/>
      <c r="D350" s="42"/>
      <c r="E350" s="40">
        <f t="shared" si="9"/>
        <v>119</v>
      </c>
      <c r="F350" s="38"/>
      <c r="G350" s="11"/>
      <c r="H350" s="10"/>
      <c r="I350" s="11"/>
      <c r="J350" s="38"/>
      <c r="K350" s="11"/>
      <c r="L350" s="10"/>
      <c r="M350" s="11"/>
      <c r="N350" s="10"/>
      <c r="O350" s="11"/>
      <c r="P350" s="10"/>
      <c r="Q350" s="11"/>
      <c r="R350" s="10"/>
      <c r="S350" s="11"/>
      <c r="T350" s="10"/>
      <c r="U350" s="11"/>
      <c r="V350" s="10"/>
      <c r="W350" s="11"/>
      <c r="X350" s="10"/>
      <c r="Y350" s="11"/>
      <c r="Z350" s="12">
        <f t="shared" si="7"/>
        <v>0</v>
      </c>
      <c r="AA350" s="7">
        <v>339</v>
      </c>
    </row>
    <row r="351" spans="1:27" hidden="1">
      <c r="A351" s="7">
        <f t="shared" si="8"/>
        <v>340</v>
      </c>
      <c r="B351" s="8"/>
      <c r="C351" s="37"/>
      <c r="D351" s="42"/>
      <c r="E351" s="40">
        <f t="shared" si="9"/>
        <v>119</v>
      </c>
      <c r="F351" s="38"/>
      <c r="G351" s="11"/>
      <c r="H351" s="10"/>
      <c r="I351" s="11"/>
      <c r="J351" s="38"/>
      <c r="K351" s="11"/>
      <c r="L351" s="10"/>
      <c r="M351" s="11"/>
      <c r="N351" s="10"/>
      <c r="O351" s="11"/>
      <c r="P351" s="10"/>
      <c r="Q351" s="11"/>
      <c r="R351" s="10"/>
      <c r="S351" s="11"/>
      <c r="T351" s="10"/>
      <c r="U351" s="11"/>
      <c r="V351" s="10"/>
      <c r="W351" s="11"/>
      <c r="X351" s="10"/>
      <c r="Y351" s="11"/>
      <c r="Z351" s="12">
        <f t="shared" si="7"/>
        <v>0</v>
      </c>
      <c r="AA351" s="7">
        <v>340</v>
      </c>
    </row>
    <row r="352" spans="1:27" hidden="1">
      <c r="A352" s="7">
        <f t="shared" si="8"/>
        <v>341</v>
      </c>
      <c r="B352" s="8"/>
      <c r="C352" s="37"/>
      <c r="D352" s="42"/>
      <c r="E352" s="40">
        <f t="shared" si="9"/>
        <v>119</v>
      </c>
      <c r="F352" s="38"/>
      <c r="G352" s="11"/>
      <c r="H352" s="10"/>
      <c r="I352" s="11"/>
      <c r="J352" s="38"/>
      <c r="K352" s="11"/>
      <c r="L352" s="10"/>
      <c r="M352" s="11"/>
      <c r="N352" s="10"/>
      <c r="O352" s="11"/>
      <c r="P352" s="10"/>
      <c r="Q352" s="11"/>
      <c r="R352" s="10"/>
      <c r="S352" s="11"/>
      <c r="T352" s="10"/>
      <c r="U352" s="11"/>
      <c r="V352" s="10"/>
      <c r="W352" s="11"/>
      <c r="X352" s="10"/>
      <c r="Y352" s="11"/>
      <c r="Z352" s="12">
        <f t="shared" si="7"/>
        <v>0</v>
      </c>
      <c r="AA352" s="7">
        <v>341</v>
      </c>
    </row>
    <row r="353" spans="1:27" hidden="1">
      <c r="A353" s="7">
        <f t="shared" si="8"/>
        <v>342</v>
      </c>
      <c r="B353" s="8"/>
      <c r="C353" s="37"/>
      <c r="D353" s="42"/>
      <c r="E353" s="40">
        <f t="shared" si="9"/>
        <v>119</v>
      </c>
      <c r="F353" s="38"/>
      <c r="G353" s="11"/>
      <c r="H353" s="10"/>
      <c r="I353" s="11"/>
      <c r="J353" s="38"/>
      <c r="K353" s="11"/>
      <c r="L353" s="10"/>
      <c r="M353" s="11"/>
      <c r="N353" s="10"/>
      <c r="O353" s="11"/>
      <c r="P353" s="10"/>
      <c r="Q353" s="11"/>
      <c r="R353" s="10"/>
      <c r="S353" s="11"/>
      <c r="T353" s="10"/>
      <c r="U353" s="11"/>
      <c r="V353" s="10"/>
      <c r="W353" s="11"/>
      <c r="X353" s="10"/>
      <c r="Y353" s="11"/>
      <c r="Z353" s="12">
        <f t="shared" si="7"/>
        <v>0</v>
      </c>
      <c r="AA353" s="7">
        <v>342</v>
      </c>
    </row>
    <row r="354" spans="1:27" hidden="1">
      <c r="A354" s="7">
        <f t="shared" si="8"/>
        <v>343</v>
      </c>
      <c r="B354" s="8"/>
      <c r="C354" s="37"/>
      <c r="D354" s="42"/>
      <c r="E354" s="40">
        <f t="shared" si="9"/>
        <v>119</v>
      </c>
      <c r="F354" s="38"/>
      <c r="G354" s="11"/>
      <c r="H354" s="10"/>
      <c r="I354" s="11"/>
      <c r="J354" s="38"/>
      <c r="K354" s="11"/>
      <c r="L354" s="10"/>
      <c r="M354" s="11"/>
      <c r="N354" s="10"/>
      <c r="O354" s="11"/>
      <c r="P354" s="10"/>
      <c r="Q354" s="11"/>
      <c r="R354" s="10"/>
      <c r="S354" s="11"/>
      <c r="T354" s="10"/>
      <c r="U354" s="11"/>
      <c r="V354" s="10"/>
      <c r="W354" s="11"/>
      <c r="X354" s="10"/>
      <c r="Y354" s="11"/>
      <c r="Z354" s="12">
        <f t="shared" si="7"/>
        <v>0</v>
      </c>
      <c r="AA354" s="7">
        <v>343</v>
      </c>
    </row>
    <row r="355" spans="1:27" hidden="1">
      <c r="A355" s="7">
        <f t="shared" si="8"/>
        <v>344</v>
      </c>
      <c r="B355" s="8"/>
      <c r="C355" s="37"/>
      <c r="D355" s="42"/>
      <c r="E355" s="40">
        <f t="shared" si="9"/>
        <v>119</v>
      </c>
      <c r="F355" s="38"/>
      <c r="G355" s="11"/>
      <c r="H355" s="10"/>
      <c r="I355" s="11"/>
      <c r="J355" s="38"/>
      <c r="K355" s="11"/>
      <c r="L355" s="10"/>
      <c r="M355" s="11"/>
      <c r="N355" s="10"/>
      <c r="O355" s="11"/>
      <c r="P355" s="10"/>
      <c r="Q355" s="11"/>
      <c r="R355" s="10"/>
      <c r="S355" s="11"/>
      <c r="T355" s="10"/>
      <c r="U355" s="11"/>
      <c r="V355" s="10"/>
      <c r="W355" s="11"/>
      <c r="X355" s="10"/>
      <c r="Y355" s="11"/>
      <c r="Z355" s="12">
        <f t="shared" si="7"/>
        <v>0</v>
      </c>
      <c r="AA355" s="7">
        <v>344</v>
      </c>
    </row>
    <row r="356" spans="1:27" hidden="1">
      <c r="A356" s="7">
        <f t="shared" si="8"/>
        <v>345</v>
      </c>
      <c r="B356" s="8"/>
      <c r="C356" s="37"/>
      <c r="D356" s="42"/>
      <c r="E356" s="40">
        <f t="shared" si="9"/>
        <v>119</v>
      </c>
      <c r="F356" s="38"/>
      <c r="G356" s="11"/>
      <c r="H356" s="10"/>
      <c r="I356" s="11"/>
      <c r="J356" s="38"/>
      <c r="K356" s="11"/>
      <c r="L356" s="10"/>
      <c r="M356" s="11"/>
      <c r="N356" s="10"/>
      <c r="O356" s="11"/>
      <c r="P356" s="10"/>
      <c r="Q356" s="11"/>
      <c r="R356" s="10"/>
      <c r="S356" s="11"/>
      <c r="T356" s="10"/>
      <c r="U356" s="11"/>
      <c r="V356" s="10"/>
      <c r="W356" s="11"/>
      <c r="X356" s="10"/>
      <c r="Y356" s="11"/>
      <c r="Z356" s="12">
        <f t="shared" si="7"/>
        <v>0</v>
      </c>
      <c r="AA356" s="7">
        <v>345</v>
      </c>
    </row>
    <row r="357" spans="1:27" hidden="1">
      <c r="A357" s="7">
        <f t="shared" si="8"/>
        <v>346</v>
      </c>
      <c r="B357" s="8"/>
      <c r="C357" s="37"/>
      <c r="D357" s="42"/>
      <c r="E357" s="40">
        <f t="shared" si="9"/>
        <v>119</v>
      </c>
      <c r="F357" s="38"/>
      <c r="G357" s="11"/>
      <c r="H357" s="10"/>
      <c r="I357" s="11"/>
      <c r="J357" s="38"/>
      <c r="K357" s="11"/>
      <c r="L357" s="10"/>
      <c r="M357" s="11"/>
      <c r="N357" s="10"/>
      <c r="O357" s="11"/>
      <c r="P357" s="10"/>
      <c r="Q357" s="11"/>
      <c r="R357" s="10"/>
      <c r="S357" s="11"/>
      <c r="T357" s="10"/>
      <c r="U357" s="11"/>
      <c r="V357" s="10"/>
      <c r="W357" s="11"/>
      <c r="X357" s="10"/>
      <c r="Y357" s="11"/>
      <c r="Z357" s="12">
        <f t="shared" si="7"/>
        <v>0</v>
      </c>
      <c r="AA357" s="7">
        <v>346</v>
      </c>
    </row>
    <row r="358" spans="1:27" hidden="1">
      <c r="A358" s="7">
        <f t="shared" si="8"/>
        <v>347</v>
      </c>
      <c r="B358" s="8"/>
      <c r="C358" s="37"/>
      <c r="D358" s="42"/>
      <c r="E358" s="40">
        <f t="shared" si="9"/>
        <v>119</v>
      </c>
      <c r="F358" s="38"/>
      <c r="G358" s="11"/>
      <c r="H358" s="10"/>
      <c r="I358" s="11"/>
      <c r="J358" s="38"/>
      <c r="K358" s="11"/>
      <c r="L358" s="10"/>
      <c r="M358" s="11"/>
      <c r="N358" s="10"/>
      <c r="O358" s="11"/>
      <c r="P358" s="10"/>
      <c r="Q358" s="11"/>
      <c r="R358" s="10"/>
      <c r="S358" s="11"/>
      <c r="T358" s="10"/>
      <c r="U358" s="11"/>
      <c r="V358" s="10"/>
      <c r="W358" s="11"/>
      <c r="X358" s="10"/>
      <c r="Y358" s="11"/>
      <c r="Z358" s="12">
        <f t="shared" si="7"/>
        <v>0</v>
      </c>
      <c r="AA358" s="7">
        <v>347</v>
      </c>
    </row>
    <row r="359" spans="1:27" hidden="1">
      <c r="A359" s="7">
        <f t="shared" si="8"/>
        <v>348</v>
      </c>
      <c r="B359" s="8"/>
      <c r="C359" s="37"/>
      <c r="D359" s="42"/>
      <c r="E359" s="40">
        <f t="shared" si="9"/>
        <v>119</v>
      </c>
      <c r="F359" s="38"/>
      <c r="G359" s="11"/>
      <c r="H359" s="10"/>
      <c r="I359" s="11"/>
      <c r="J359" s="38"/>
      <c r="K359" s="11"/>
      <c r="L359" s="10"/>
      <c r="M359" s="11"/>
      <c r="N359" s="10"/>
      <c r="O359" s="11"/>
      <c r="P359" s="10"/>
      <c r="Q359" s="11"/>
      <c r="R359" s="10"/>
      <c r="S359" s="11"/>
      <c r="T359" s="10"/>
      <c r="U359" s="11"/>
      <c r="V359" s="10"/>
      <c r="W359" s="11"/>
      <c r="X359" s="10"/>
      <c r="Y359" s="11"/>
      <c r="Z359" s="12">
        <f t="shared" ref="Z359:Z366" si="10">SUM(G359,I359+K359+M359+O359+S359+Q359+U359+W359+Y359)</f>
        <v>0</v>
      </c>
      <c r="AA359" s="7">
        <v>348</v>
      </c>
    </row>
    <row r="360" spans="1:27" hidden="1">
      <c r="A360" s="7">
        <f t="shared" si="8"/>
        <v>349</v>
      </c>
      <c r="B360" s="8"/>
      <c r="C360" s="37"/>
      <c r="D360" s="42"/>
      <c r="E360" s="40">
        <f t="shared" si="9"/>
        <v>119</v>
      </c>
      <c r="F360" s="38"/>
      <c r="G360" s="11"/>
      <c r="H360" s="10"/>
      <c r="I360" s="11"/>
      <c r="J360" s="38"/>
      <c r="K360" s="11"/>
      <c r="L360" s="10"/>
      <c r="M360" s="11"/>
      <c r="N360" s="10"/>
      <c r="O360" s="11"/>
      <c r="P360" s="10"/>
      <c r="Q360" s="11"/>
      <c r="R360" s="10"/>
      <c r="S360" s="11"/>
      <c r="T360" s="10"/>
      <c r="U360" s="11"/>
      <c r="V360" s="10"/>
      <c r="W360" s="11"/>
      <c r="X360" s="10"/>
      <c r="Y360" s="11"/>
      <c r="Z360" s="12">
        <f t="shared" si="10"/>
        <v>0</v>
      </c>
      <c r="AA360" s="7">
        <v>349</v>
      </c>
    </row>
    <row r="361" spans="1:27" hidden="1">
      <c r="A361" s="7">
        <f t="shared" ref="A331:A362" si="11">AA361</f>
        <v>350</v>
      </c>
      <c r="B361" s="8"/>
      <c r="C361" s="37"/>
      <c r="D361" s="42"/>
      <c r="E361" s="40">
        <f t="shared" si="9"/>
        <v>119</v>
      </c>
      <c r="F361" s="38"/>
      <c r="G361" s="11"/>
      <c r="H361" s="10"/>
      <c r="I361" s="11"/>
      <c r="J361" s="38"/>
      <c r="K361" s="11"/>
      <c r="L361" s="10"/>
      <c r="M361" s="11"/>
      <c r="N361" s="10"/>
      <c r="O361" s="11"/>
      <c r="P361" s="10"/>
      <c r="Q361" s="11"/>
      <c r="R361" s="10"/>
      <c r="S361" s="11"/>
      <c r="T361" s="10"/>
      <c r="U361" s="11"/>
      <c r="V361" s="10"/>
      <c r="W361" s="11"/>
      <c r="X361" s="10"/>
      <c r="Y361" s="11"/>
      <c r="Z361" s="12">
        <f t="shared" si="10"/>
        <v>0</v>
      </c>
      <c r="AA361" s="7">
        <v>350</v>
      </c>
    </row>
    <row r="362" spans="1:27" hidden="1">
      <c r="A362" s="7">
        <f t="shared" si="11"/>
        <v>351</v>
      </c>
      <c r="B362" s="8"/>
      <c r="C362" s="37"/>
      <c r="D362" s="42"/>
      <c r="E362" s="40">
        <f t="shared" si="9"/>
        <v>119</v>
      </c>
      <c r="F362" s="38"/>
      <c r="G362" s="11"/>
      <c r="H362" s="10"/>
      <c r="I362" s="11"/>
      <c r="J362" s="38"/>
      <c r="K362" s="11"/>
      <c r="L362" s="10"/>
      <c r="M362" s="11"/>
      <c r="N362" s="10"/>
      <c r="O362" s="11"/>
      <c r="P362" s="10"/>
      <c r="Q362" s="11"/>
      <c r="R362" s="10"/>
      <c r="S362" s="11"/>
      <c r="T362" s="10"/>
      <c r="U362" s="11"/>
      <c r="V362" s="10"/>
      <c r="W362" s="11"/>
      <c r="X362" s="10"/>
      <c r="Y362" s="11"/>
      <c r="Z362" s="12">
        <f t="shared" si="10"/>
        <v>0</v>
      </c>
      <c r="AA362" s="7">
        <v>351</v>
      </c>
    </row>
    <row r="363" spans="1:27" hidden="1">
      <c r="A363" s="7">
        <f t="shared" ref="A363:A364" si="12">AA363</f>
        <v>352</v>
      </c>
      <c r="B363" s="8"/>
      <c r="C363" s="37"/>
      <c r="D363" s="42"/>
      <c r="E363" s="40">
        <f t="shared" ref="E361:E365" si="13" xml:space="preserve"> DATEDIF(D363,$A$7,"y")</f>
        <v>119</v>
      </c>
      <c r="F363" s="38"/>
      <c r="G363" s="11"/>
      <c r="H363" s="10"/>
      <c r="I363" s="11"/>
      <c r="J363" s="38"/>
      <c r="K363" s="11"/>
      <c r="L363" s="10"/>
      <c r="M363" s="11"/>
      <c r="N363" s="10"/>
      <c r="O363" s="11"/>
      <c r="P363" s="10"/>
      <c r="Q363" s="11"/>
      <c r="R363" s="10"/>
      <c r="S363" s="11"/>
      <c r="T363" s="10"/>
      <c r="U363" s="11"/>
      <c r="V363" s="10"/>
      <c r="W363" s="11"/>
      <c r="X363" s="10"/>
      <c r="Y363" s="11"/>
      <c r="Z363" s="12">
        <f t="shared" si="10"/>
        <v>0</v>
      </c>
      <c r="AA363" s="7">
        <v>352</v>
      </c>
    </row>
    <row r="364" spans="1:27" hidden="1">
      <c r="A364" s="7">
        <f t="shared" si="12"/>
        <v>353</v>
      </c>
      <c r="B364" s="8"/>
      <c r="C364" s="37"/>
      <c r="D364" s="42"/>
      <c r="E364" s="40">
        <f t="shared" si="13"/>
        <v>119</v>
      </c>
      <c r="F364" s="38"/>
      <c r="G364" s="11"/>
      <c r="H364" s="10"/>
      <c r="I364" s="11"/>
      <c r="J364" s="38"/>
      <c r="K364" s="11"/>
      <c r="L364" s="10"/>
      <c r="M364" s="11"/>
      <c r="N364" s="10"/>
      <c r="O364" s="11"/>
      <c r="P364" s="10"/>
      <c r="Q364" s="11"/>
      <c r="R364" s="10"/>
      <c r="S364" s="11"/>
      <c r="T364" s="10"/>
      <c r="U364" s="11"/>
      <c r="V364" s="10"/>
      <c r="W364" s="11"/>
      <c r="X364" s="10"/>
      <c r="Y364" s="11"/>
      <c r="Z364" s="12">
        <f t="shared" si="10"/>
        <v>0</v>
      </c>
      <c r="AA364" s="7">
        <v>353</v>
      </c>
    </row>
    <row r="365" spans="1:27" hidden="1">
      <c r="A365" s="7">
        <f t="shared" ref="A365:A366" si="14">AA365</f>
        <v>354</v>
      </c>
      <c r="B365" s="8"/>
      <c r="C365" s="37"/>
      <c r="D365" s="42"/>
      <c r="E365" s="40">
        <f t="shared" si="13"/>
        <v>119</v>
      </c>
      <c r="F365" s="38"/>
      <c r="G365" s="11"/>
      <c r="H365" s="10"/>
      <c r="I365" s="11"/>
      <c r="J365" s="38"/>
      <c r="K365" s="11"/>
      <c r="L365" s="10"/>
      <c r="M365" s="11"/>
      <c r="N365" s="10"/>
      <c r="O365" s="11"/>
      <c r="P365" s="10"/>
      <c r="Q365" s="11"/>
      <c r="R365" s="10"/>
      <c r="S365" s="11"/>
      <c r="T365" s="10"/>
      <c r="U365" s="11"/>
      <c r="V365" s="10"/>
      <c r="W365" s="11"/>
      <c r="X365" s="10"/>
      <c r="Y365" s="11"/>
      <c r="Z365" s="12">
        <f t="shared" si="10"/>
        <v>0</v>
      </c>
      <c r="AA365" s="7">
        <v>354</v>
      </c>
    </row>
    <row r="366" spans="1:27" ht="17.25" hidden="1" thickBot="1">
      <c r="A366" s="7">
        <f t="shared" si="14"/>
        <v>356</v>
      </c>
      <c r="B366" s="8"/>
      <c r="C366" s="37"/>
      <c r="D366" s="42"/>
      <c r="E366" s="40">
        <f t="shared" ref="E366" si="15" xml:space="preserve"> DATEDIF(D366,$A$7,"y")</f>
        <v>119</v>
      </c>
      <c r="F366" s="38"/>
      <c r="G366" s="47"/>
      <c r="H366" s="50"/>
      <c r="I366" s="51"/>
      <c r="J366" s="38"/>
      <c r="K366" s="11"/>
      <c r="L366" s="10"/>
      <c r="M366" s="11"/>
      <c r="N366" s="10"/>
      <c r="O366" s="11"/>
      <c r="P366" s="10"/>
      <c r="Q366" s="11"/>
      <c r="R366" s="10"/>
      <c r="S366" s="11"/>
      <c r="T366" s="10"/>
      <c r="U366" s="11"/>
      <c r="V366" s="10"/>
      <c r="W366" s="11"/>
      <c r="X366" s="10"/>
      <c r="Y366" s="11"/>
      <c r="Z366" s="12">
        <f t="shared" si="10"/>
        <v>0</v>
      </c>
      <c r="AA366" s="7">
        <v>356</v>
      </c>
    </row>
    <row r="367" spans="1:27" hidden="1"/>
    <row r="368" spans="1:27" hidden="1"/>
  </sheetData>
  <mergeCells count="33">
    <mergeCell ref="A1:AA1"/>
    <mergeCell ref="A2:AA2"/>
    <mergeCell ref="A4:AA4"/>
    <mergeCell ref="A6:AA6"/>
    <mergeCell ref="B7:AA7"/>
    <mergeCell ref="T5:U5"/>
    <mergeCell ref="F9:G10"/>
    <mergeCell ref="H9:I10"/>
    <mergeCell ref="J9:K10"/>
    <mergeCell ref="L9:M10"/>
    <mergeCell ref="F8:G8"/>
    <mergeCell ref="H8:I8"/>
    <mergeCell ref="J8:K8"/>
    <mergeCell ref="L8:M8"/>
    <mergeCell ref="N8:O8"/>
    <mergeCell ref="N9:O10"/>
    <mergeCell ref="P9:Q10"/>
    <mergeCell ref="P8:Q8"/>
    <mergeCell ref="AA10:AA11"/>
    <mergeCell ref="X8:Y8"/>
    <mergeCell ref="R9:S10"/>
    <mergeCell ref="T9:U10"/>
    <mergeCell ref="V8:W8"/>
    <mergeCell ref="V9:W10"/>
    <mergeCell ref="X9:Y10"/>
    <mergeCell ref="R8:S8"/>
    <mergeCell ref="T8:U8"/>
    <mergeCell ref="E9:E11"/>
    <mergeCell ref="A9:A10"/>
    <mergeCell ref="B9:B10"/>
    <mergeCell ref="C9:C11"/>
    <mergeCell ref="D9:D11"/>
    <mergeCell ref="A11:B11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7.4257812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2" ht="23.25">
      <c r="A1" s="79" t="s">
        <v>130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1"/>
    </row>
    <row r="2" spans="1:32" ht="24" thickBot="1">
      <c r="A2" s="85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7"/>
    </row>
    <row r="3" spans="1:32" ht="17.25" thickBot="1"/>
    <row r="4" spans="1:32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4"/>
    </row>
    <row r="5" spans="1:32" ht="17.25" thickBot="1">
      <c r="S5" s="93" t="s">
        <v>71</v>
      </c>
      <c r="T5" s="94"/>
    </row>
    <row r="6" spans="1:32" ht="20.25" thickBot="1">
      <c r="A6" s="88" t="s">
        <v>66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90"/>
    </row>
    <row r="7" spans="1:32" ht="17.25" thickBot="1">
      <c r="E7" s="91">
        <f>'Cab Sin Ventaja'!E7</f>
        <v>43197</v>
      </c>
      <c r="F7" s="92"/>
      <c r="G7" s="91">
        <f>'Cab Sin Ventaja'!G7</f>
        <v>43225</v>
      </c>
      <c r="H7" s="92"/>
      <c r="I7" s="91">
        <f>'Cab Sin Ventaja'!I7</f>
        <v>43253</v>
      </c>
      <c r="J7" s="92"/>
      <c r="K7" s="91">
        <f>'Cab Sin Ventaja'!K7</f>
        <v>43275</v>
      </c>
      <c r="L7" s="92"/>
      <c r="M7" s="91" t="str">
        <f>'Cab Sin Ventaja'!M7</f>
        <v>11 y 12/08/2018</v>
      </c>
      <c r="N7" s="92"/>
      <c r="O7" s="91">
        <f>'Cab Sin Ventaja'!O7</f>
        <v>43373</v>
      </c>
      <c r="P7" s="92"/>
      <c r="Q7" s="91">
        <f>'Cab Sin Ventaja'!Q7</f>
        <v>43435</v>
      </c>
      <c r="R7" s="92"/>
      <c r="S7" s="91" t="str">
        <f>'Cab Sin Ventaja'!S7</f>
        <v>23 y 24/03/2019</v>
      </c>
      <c r="T7" s="92"/>
      <c r="U7" s="91">
        <f>'Cab Sin Ventaja'!U7</f>
        <v>0</v>
      </c>
      <c r="V7" s="92"/>
      <c r="W7" s="91">
        <f>'Cab Sin Ventaja'!W7</f>
        <v>0</v>
      </c>
      <c r="X7" s="92"/>
    </row>
    <row r="8" spans="1:32" ht="17.25" thickBot="1">
      <c r="A8" s="107" t="s">
        <v>0</v>
      </c>
      <c r="B8" s="107" t="s">
        <v>1</v>
      </c>
      <c r="C8" s="73" t="s">
        <v>7</v>
      </c>
      <c r="D8" s="2" t="s">
        <v>8</v>
      </c>
      <c r="E8" s="111" t="str">
        <f>'Cab Sin Ventaja'!E8</f>
        <v>Sierra de los Padres Golf Club</v>
      </c>
      <c r="F8" s="112"/>
      <c r="G8" s="75" t="str">
        <f>'Cab Sin Ventaja'!G8</f>
        <v>Tandil Golf Club</v>
      </c>
      <c r="H8" s="76"/>
      <c r="I8" s="75" t="str">
        <f>'Cab Sin Ventaja'!I8</f>
        <v>Villa Gesell Golf Club</v>
      </c>
      <c r="J8" s="76"/>
      <c r="K8" s="75" t="str">
        <f>'Cab Sin Ventaja'!K8</f>
        <v>Mar del Plata G.C. C.N . y C.V.</v>
      </c>
      <c r="L8" s="76"/>
      <c r="M8" s="75" t="str">
        <f>'Cab Sin Ventaja'!M8</f>
        <v>Cariló Golf</v>
      </c>
      <c r="N8" s="76"/>
      <c r="O8" s="75" t="str">
        <f>'Cab Sin Ventaja'!O8</f>
        <v>Links Pinamar S.A.</v>
      </c>
      <c r="P8" s="76"/>
      <c r="Q8" s="75" t="str">
        <f>'Cab Sin Ventaja'!Q8</f>
        <v>Cardón Miramar Links</v>
      </c>
      <c r="R8" s="76"/>
      <c r="S8" s="75" t="str">
        <f>'Cab Sin Ventaja'!S8</f>
        <v>Club Mar del Plata S.A.</v>
      </c>
      <c r="T8" s="76"/>
      <c r="U8" s="75">
        <f>'Cab Sin Ventaja'!U8</f>
        <v>0</v>
      </c>
      <c r="V8" s="76"/>
      <c r="W8" s="75">
        <f>'Cab Sin Ventaja'!W8</f>
        <v>0</v>
      </c>
      <c r="X8" s="76"/>
    </row>
    <row r="9" spans="1:32" ht="17.25" thickBot="1">
      <c r="A9" s="108"/>
      <c r="B9" s="108"/>
      <c r="C9" s="74"/>
      <c r="D9" s="3" t="s">
        <v>9</v>
      </c>
      <c r="E9" s="113"/>
      <c r="F9" s="114"/>
      <c r="G9" s="77"/>
      <c r="H9" s="78"/>
      <c r="I9" s="77"/>
      <c r="J9" s="78"/>
      <c r="K9" s="77"/>
      <c r="L9" s="78"/>
      <c r="M9" s="77"/>
      <c r="N9" s="78"/>
      <c r="O9" s="77"/>
      <c r="P9" s="78"/>
      <c r="Q9" s="77"/>
      <c r="R9" s="78"/>
      <c r="S9" s="77"/>
      <c r="T9" s="78"/>
      <c r="U9" s="77"/>
      <c r="V9" s="78"/>
      <c r="W9" s="77"/>
      <c r="X9" s="78"/>
      <c r="Z9" s="107" t="s">
        <v>0</v>
      </c>
    </row>
    <row r="10" spans="1:32" ht="17.25" thickBot="1">
      <c r="A10" s="109"/>
      <c r="B10" s="110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108"/>
      <c r="AF10" s="6">
        <v>0.3</v>
      </c>
    </row>
    <row r="11" spans="1:32">
      <c r="A11" s="7">
        <f>Z11</f>
        <v>1</v>
      </c>
      <c r="B11" s="8" t="s">
        <v>118</v>
      </c>
      <c r="C11" s="9" t="s">
        <v>15</v>
      </c>
      <c r="D11" s="56">
        <v>25922</v>
      </c>
      <c r="E11" s="10">
        <v>79</v>
      </c>
      <c r="F11" s="11">
        <v>50</v>
      </c>
      <c r="G11" s="10">
        <v>76</v>
      </c>
      <c r="H11" s="11">
        <v>50</v>
      </c>
      <c r="I11" s="10"/>
      <c r="J11" s="11"/>
      <c r="K11" s="10">
        <v>76</v>
      </c>
      <c r="L11" s="11">
        <v>50</v>
      </c>
      <c r="M11" s="10">
        <v>79</v>
      </c>
      <c r="N11" s="11">
        <v>50</v>
      </c>
      <c r="O11" s="10"/>
      <c r="P11" s="11"/>
      <c r="Q11" s="10">
        <v>82</v>
      </c>
      <c r="R11" s="11">
        <v>30</v>
      </c>
      <c r="S11" s="10">
        <v>155</v>
      </c>
      <c r="T11" s="11">
        <v>65</v>
      </c>
      <c r="U11" s="10"/>
      <c r="V11" s="15"/>
      <c r="W11" s="10"/>
      <c r="X11" s="11"/>
      <c r="Y11" s="12">
        <f>SUM(F11,H11+J11+L11+N11+R11+P11+T11+V11+X11)</f>
        <v>295</v>
      </c>
      <c r="Z11" s="7">
        <v>1</v>
      </c>
      <c r="AC11" s="11">
        <v>50</v>
      </c>
      <c r="AF11" s="11">
        <v>65</v>
      </c>
    </row>
    <row r="12" spans="1:32">
      <c r="A12" s="7">
        <f t="shared" ref="A12:A55" si="0">Z12</f>
        <v>2</v>
      </c>
      <c r="B12" s="8" t="s">
        <v>90</v>
      </c>
      <c r="C12" s="9" t="s">
        <v>15</v>
      </c>
      <c r="D12" s="56">
        <v>33055</v>
      </c>
      <c r="E12" s="10">
        <v>80</v>
      </c>
      <c r="F12" s="11">
        <v>30</v>
      </c>
      <c r="G12" s="10">
        <v>80</v>
      </c>
      <c r="H12" s="11">
        <v>20</v>
      </c>
      <c r="I12" s="10">
        <v>83</v>
      </c>
      <c r="J12" s="11">
        <v>30</v>
      </c>
      <c r="K12" s="10"/>
      <c r="L12" s="11"/>
      <c r="M12" s="10">
        <v>82</v>
      </c>
      <c r="N12" s="11">
        <v>25</v>
      </c>
      <c r="O12" s="10">
        <v>83</v>
      </c>
      <c r="P12" s="11">
        <v>30</v>
      </c>
      <c r="Q12" s="10">
        <v>80</v>
      </c>
      <c r="R12" s="11">
        <v>50</v>
      </c>
      <c r="S12" s="10"/>
      <c r="T12" s="11"/>
      <c r="U12" s="10"/>
      <c r="V12" s="15"/>
      <c r="W12" s="10"/>
      <c r="X12" s="11"/>
      <c r="Y12" s="12">
        <f>SUM(F12,H12+J12+L12+N12+R12+P12+T12+V12+X12)</f>
        <v>185</v>
      </c>
      <c r="Z12" s="7">
        <v>2</v>
      </c>
      <c r="AC12" s="11">
        <v>30</v>
      </c>
      <c r="AF12" s="11">
        <v>39</v>
      </c>
    </row>
    <row r="13" spans="1:32">
      <c r="A13" s="7">
        <f t="shared" si="0"/>
        <v>3</v>
      </c>
      <c r="B13" s="8" t="s">
        <v>159</v>
      </c>
      <c r="C13" s="9" t="s">
        <v>15</v>
      </c>
      <c r="D13" s="56">
        <v>25055</v>
      </c>
      <c r="E13" s="10">
        <v>88</v>
      </c>
      <c r="F13" s="11">
        <v>20</v>
      </c>
      <c r="G13" s="10">
        <v>82</v>
      </c>
      <c r="H13" s="11">
        <v>15</v>
      </c>
      <c r="I13" s="10">
        <v>91</v>
      </c>
      <c r="J13" s="11">
        <v>15</v>
      </c>
      <c r="K13" s="10">
        <v>88</v>
      </c>
      <c r="L13" s="11">
        <v>30</v>
      </c>
      <c r="M13" s="10">
        <v>86</v>
      </c>
      <c r="N13" s="11">
        <v>15</v>
      </c>
      <c r="O13" s="10">
        <v>94</v>
      </c>
      <c r="P13" s="11">
        <v>20</v>
      </c>
      <c r="Q13" s="10"/>
      <c r="R13" s="11"/>
      <c r="S13" s="10">
        <v>166</v>
      </c>
      <c r="T13" s="11">
        <v>39</v>
      </c>
      <c r="U13" s="10"/>
      <c r="V13" s="15"/>
      <c r="W13" s="10"/>
      <c r="X13" s="11"/>
      <c r="Y13" s="12">
        <f>SUM(F13,H13+J13+L13+N13+R13+P13+T13+V13+X13)</f>
        <v>154</v>
      </c>
      <c r="Z13" s="7">
        <v>3</v>
      </c>
      <c r="AC13" s="11">
        <v>20</v>
      </c>
      <c r="AF13" s="11">
        <v>26</v>
      </c>
    </row>
    <row r="14" spans="1:32">
      <c r="A14" s="7">
        <f t="shared" si="0"/>
        <v>4</v>
      </c>
      <c r="B14" s="8" t="s">
        <v>219</v>
      </c>
      <c r="C14" s="9" t="s">
        <v>15</v>
      </c>
      <c r="D14" s="56">
        <v>29195</v>
      </c>
      <c r="E14" s="10"/>
      <c r="F14" s="11"/>
      <c r="G14" s="10">
        <v>79</v>
      </c>
      <c r="H14" s="11">
        <v>30</v>
      </c>
      <c r="I14" s="10">
        <v>80</v>
      </c>
      <c r="J14" s="11">
        <v>50</v>
      </c>
      <c r="K14" s="10"/>
      <c r="L14" s="11"/>
      <c r="M14" s="10"/>
      <c r="N14" s="11"/>
      <c r="O14" s="10">
        <v>80</v>
      </c>
      <c r="P14" s="11">
        <v>50</v>
      </c>
      <c r="Q14" s="10"/>
      <c r="R14" s="11"/>
      <c r="S14" s="10"/>
      <c r="T14" s="11"/>
      <c r="U14" s="10"/>
      <c r="V14" s="15"/>
      <c r="W14" s="10"/>
      <c r="X14" s="11"/>
      <c r="Y14" s="12">
        <f>SUM(F14,H14+J14+L14+N14+R14+P14+T14+V14+X14)</f>
        <v>130</v>
      </c>
      <c r="Z14" s="7">
        <v>4</v>
      </c>
      <c r="AC14" s="11">
        <v>15</v>
      </c>
      <c r="AF14" s="11">
        <v>19.5</v>
      </c>
    </row>
    <row r="15" spans="1:32">
      <c r="A15" s="7">
        <f t="shared" si="0"/>
        <v>5</v>
      </c>
      <c r="B15" s="8" t="s">
        <v>256</v>
      </c>
      <c r="C15" s="9" t="s">
        <v>14</v>
      </c>
      <c r="D15" s="56">
        <v>23537</v>
      </c>
      <c r="E15" s="10"/>
      <c r="F15" s="11"/>
      <c r="G15" s="10">
        <v>91</v>
      </c>
      <c r="H15" s="11">
        <v>2</v>
      </c>
      <c r="I15" s="10">
        <v>100</v>
      </c>
      <c r="J15" s="11">
        <v>10</v>
      </c>
      <c r="K15" s="10">
        <v>103</v>
      </c>
      <c r="L15" s="11">
        <v>6</v>
      </c>
      <c r="M15" s="10">
        <v>92</v>
      </c>
      <c r="N15" s="11">
        <v>10</v>
      </c>
      <c r="O15" s="10"/>
      <c r="P15" s="11"/>
      <c r="Q15" s="10">
        <v>100</v>
      </c>
      <c r="R15" s="11">
        <v>20</v>
      </c>
      <c r="S15" s="10">
        <v>186</v>
      </c>
      <c r="T15" s="11">
        <v>26</v>
      </c>
      <c r="U15" s="10"/>
      <c r="V15" s="15"/>
      <c r="W15" s="10"/>
      <c r="X15" s="11"/>
      <c r="Y15" s="12">
        <f>SUM(F15,H15+J15+L15+N15+R15+P15+T15+V15+X15)</f>
        <v>74</v>
      </c>
      <c r="Z15" s="7">
        <v>5</v>
      </c>
      <c r="AC15" s="11">
        <v>10</v>
      </c>
      <c r="AF15" s="11">
        <v>13</v>
      </c>
    </row>
    <row r="16" spans="1:32">
      <c r="A16" s="7">
        <f t="shared" si="0"/>
        <v>6</v>
      </c>
      <c r="B16" s="8" t="s">
        <v>111</v>
      </c>
      <c r="C16" s="9" t="s">
        <v>14</v>
      </c>
      <c r="D16" s="56">
        <v>24186</v>
      </c>
      <c r="E16" s="10">
        <v>103</v>
      </c>
      <c r="F16" s="11">
        <v>15</v>
      </c>
      <c r="G16" s="10">
        <v>101</v>
      </c>
      <c r="H16" s="11">
        <v>0.5</v>
      </c>
      <c r="I16" s="10">
        <v>106</v>
      </c>
      <c r="J16" s="11">
        <v>6</v>
      </c>
      <c r="K16" s="10">
        <v>108</v>
      </c>
      <c r="L16" s="11">
        <v>3</v>
      </c>
      <c r="M16" s="10">
        <v>112</v>
      </c>
      <c r="N16" s="11">
        <v>0.5</v>
      </c>
      <c r="O16" s="10"/>
      <c r="P16" s="11"/>
      <c r="Q16" s="10">
        <v>110</v>
      </c>
      <c r="R16" s="11">
        <v>15</v>
      </c>
      <c r="S16" s="10"/>
      <c r="T16" s="11"/>
      <c r="U16" s="10"/>
      <c r="V16" s="15"/>
      <c r="W16" s="10"/>
      <c r="X16" s="11"/>
      <c r="Y16" s="12">
        <f>SUM(F16,H16+J16+L16+N16+R16+P16+T16+V16+X16)</f>
        <v>40</v>
      </c>
      <c r="Z16" s="7">
        <v>6</v>
      </c>
      <c r="AC16" s="11">
        <v>6</v>
      </c>
      <c r="AF16" s="11">
        <v>7.8</v>
      </c>
    </row>
    <row r="17" spans="1:32">
      <c r="A17" s="7">
        <f t="shared" si="0"/>
        <v>6</v>
      </c>
      <c r="B17" s="8" t="s">
        <v>241</v>
      </c>
      <c r="C17" s="9" t="s">
        <v>12</v>
      </c>
      <c r="D17" s="56">
        <v>20628</v>
      </c>
      <c r="E17" s="10"/>
      <c r="F17" s="11"/>
      <c r="G17" s="10">
        <v>87</v>
      </c>
      <c r="H17" s="11">
        <v>10</v>
      </c>
      <c r="I17" s="10">
        <v>87</v>
      </c>
      <c r="J17" s="11">
        <v>20</v>
      </c>
      <c r="K17" s="10">
        <v>96</v>
      </c>
      <c r="L17" s="11">
        <v>10</v>
      </c>
      <c r="M17" s="10"/>
      <c r="N17" s="11"/>
      <c r="O17" s="10"/>
      <c r="P17" s="11"/>
      <c r="Q17" s="10"/>
      <c r="R17" s="11"/>
      <c r="S17" s="10"/>
      <c r="T17" s="11"/>
      <c r="U17" s="10"/>
      <c r="V17" s="15"/>
      <c r="W17" s="10"/>
      <c r="X17" s="11"/>
      <c r="Y17" s="12">
        <f>SUM(F17,H17+J17+L17+N17+R17+P17+T17+V17+X17)</f>
        <v>40</v>
      </c>
      <c r="Z17" s="7">
        <v>6</v>
      </c>
      <c r="AC17" s="11">
        <v>3</v>
      </c>
      <c r="AF17" s="11">
        <v>3.9</v>
      </c>
    </row>
    <row r="18" spans="1:32">
      <c r="A18" s="7">
        <f t="shared" si="0"/>
        <v>8</v>
      </c>
      <c r="B18" s="8" t="s">
        <v>249</v>
      </c>
      <c r="C18" s="9" t="s">
        <v>15</v>
      </c>
      <c r="D18" s="56">
        <v>25494</v>
      </c>
      <c r="E18" s="10"/>
      <c r="F18" s="11"/>
      <c r="G18" s="10">
        <v>90</v>
      </c>
      <c r="H18" s="11">
        <v>6</v>
      </c>
      <c r="I18" s="10"/>
      <c r="J18" s="11"/>
      <c r="K18" s="10"/>
      <c r="L18" s="11"/>
      <c r="M18" s="10">
        <v>82</v>
      </c>
      <c r="N18" s="11">
        <v>25</v>
      </c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>SUM(F18,H18+J18+L18+N18+R18+P18+T18+V18+X18)</f>
        <v>31</v>
      </c>
      <c r="Z18" s="7">
        <v>8</v>
      </c>
      <c r="AC18" s="11">
        <v>1</v>
      </c>
      <c r="AF18" s="11">
        <v>1.3</v>
      </c>
    </row>
    <row r="19" spans="1:32">
      <c r="A19" s="7">
        <f t="shared" si="0"/>
        <v>9</v>
      </c>
      <c r="B19" s="8" t="s">
        <v>255</v>
      </c>
      <c r="C19" s="9" t="s">
        <v>18</v>
      </c>
      <c r="D19" s="56">
        <v>25038</v>
      </c>
      <c r="E19" s="10"/>
      <c r="F19" s="11"/>
      <c r="G19" s="10">
        <v>91</v>
      </c>
      <c r="H19" s="11">
        <v>2</v>
      </c>
      <c r="I19" s="10"/>
      <c r="J19" s="11"/>
      <c r="K19" s="10"/>
      <c r="L19" s="11"/>
      <c r="M19" s="10">
        <v>97</v>
      </c>
      <c r="N19" s="11">
        <v>3</v>
      </c>
      <c r="O19" s="10"/>
      <c r="P19" s="11"/>
      <c r="Q19" s="10"/>
      <c r="R19" s="11"/>
      <c r="S19" s="10">
        <v>192</v>
      </c>
      <c r="T19" s="11">
        <v>19.5</v>
      </c>
      <c r="U19" s="10"/>
      <c r="V19" s="15"/>
      <c r="W19" s="10"/>
      <c r="X19" s="11"/>
      <c r="Y19" s="12">
        <f>SUM(F19,H19+J19+L19+N19+R19+P19+T19+V19+X19)</f>
        <v>24.5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>
      <c r="A20" s="7">
        <f t="shared" si="0"/>
        <v>10</v>
      </c>
      <c r="B20" s="8" t="s">
        <v>402</v>
      </c>
      <c r="C20" s="9" t="s">
        <v>15</v>
      </c>
      <c r="D20" s="56">
        <v>23439</v>
      </c>
      <c r="E20" s="10"/>
      <c r="F20" s="11"/>
      <c r="G20" s="10"/>
      <c r="H20" s="11"/>
      <c r="I20" s="10"/>
      <c r="J20" s="11"/>
      <c r="K20" s="10">
        <v>91</v>
      </c>
      <c r="L20" s="11">
        <v>17.5</v>
      </c>
      <c r="M20" s="10"/>
      <c r="N20" s="11"/>
      <c r="O20" s="10"/>
      <c r="P20" s="11"/>
      <c r="Q20" s="10"/>
      <c r="R20" s="11"/>
      <c r="S20" s="10"/>
      <c r="T20" s="11"/>
      <c r="U20" s="10"/>
      <c r="V20" s="15"/>
      <c r="W20" s="10"/>
      <c r="X20" s="11"/>
      <c r="Y20" s="12">
        <f>SUM(F20,H20+J20+L20+N20+R20+P20+T20+V20+X20)</f>
        <v>17.5</v>
      </c>
      <c r="Z20" s="7">
        <v>10</v>
      </c>
    </row>
    <row r="21" spans="1:32">
      <c r="A21" s="7">
        <f t="shared" si="0"/>
        <v>10</v>
      </c>
      <c r="B21" s="8" t="s">
        <v>403</v>
      </c>
      <c r="C21" s="9" t="s">
        <v>15</v>
      </c>
      <c r="D21" s="56">
        <v>22607</v>
      </c>
      <c r="E21" s="10"/>
      <c r="F21" s="11"/>
      <c r="G21" s="10"/>
      <c r="H21" s="11"/>
      <c r="I21" s="10"/>
      <c r="J21" s="11"/>
      <c r="K21" s="10">
        <v>91</v>
      </c>
      <c r="L21" s="11">
        <v>17.5</v>
      </c>
      <c r="M21" s="10"/>
      <c r="N21" s="11"/>
      <c r="O21" s="10"/>
      <c r="P21" s="11"/>
      <c r="Q21" s="10"/>
      <c r="R21" s="11"/>
      <c r="S21" s="10"/>
      <c r="T21" s="11"/>
      <c r="U21" s="10"/>
      <c r="V21" s="15"/>
      <c r="W21" s="10"/>
      <c r="X21" s="11"/>
      <c r="Y21" s="12">
        <f>SUM(F21,H21+J21+L21+N21+R21+P21+T21+V21+X21)</f>
        <v>17.5</v>
      </c>
      <c r="Z21" s="7">
        <v>10</v>
      </c>
    </row>
    <row r="22" spans="1:32">
      <c r="A22" s="7">
        <f t="shared" si="0"/>
        <v>12</v>
      </c>
      <c r="B22" s="8" t="s">
        <v>334</v>
      </c>
      <c r="C22" s="9" t="s">
        <v>18</v>
      </c>
      <c r="D22" s="56">
        <v>20121</v>
      </c>
      <c r="E22" s="10"/>
      <c r="F22" s="11"/>
      <c r="G22" s="10"/>
      <c r="H22" s="11"/>
      <c r="I22" s="10">
        <v>108</v>
      </c>
      <c r="J22" s="11">
        <v>1</v>
      </c>
      <c r="K22" s="10"/>
      <c r="L22" s="11"/>
      <c r="M22" s="10"/>
      <c r="N22" s="11"/>
      <c r="O22" s="10">
        <v>106</v>
      </c>
      <c r="P22" s="11">
        <v>15</v>
      </c>
      <c r="Q22" s="10"/>
      <c r="R22" s="11"/>
      <c r="S22" s="10"/>
      <c r="T22" s="52"/>
      <c r="U22" s="43"/>
      <c r="V22" s="46"/>
      <c r="W22" s="43"/>
      <c r="X22" s="52"/>
      <c r="Y22" s="12">
        <f>SUM(F22,H22+J22+L22+N22+R22+P22+T22+V22+X22)</f>
        <v>16</v>
      </c>
      <c r="Z22" s="7">
        <v>12</v>
      </c>
    </row>
    <row r="23" spans="1:32">
      <c r="A23" s="7">
        <f t="shared" si="0"/>
        <v>13</v>
      </c>
      <c r="B23" s="8" t="s">
        <v>336</v>
      </c>
      <c r="C23" s="9" t="s">
        <v>11</v>
      </c>
      <c r="D23" s="56">
        <v>26288</v>
      </c>
      <c r="E23" s="10"/>
      <c r="F23" s="11"/>
      <c r="G23" s="10"/>
      <c r="H23" s="11"/>
      <c r="I23" s="10">
        <v>112</v>
      </c>
      <c r="J23" s="11">
        <v>0.5</v>
      </c>
      <c r="K23" s="10"/>
      <c r="L23" s="11"/>
      <c r="M23" s="10"/>
      <c r="N23" s="11"/>
      <c r="O23" s="10"/>
      <c r="P23" s="11"/>
      <c r="Q23" s="10"/>
      <c r="R23" s="11"/>
      <c r="S23" s="10">
        <v>193</v>
      </c>
      <c r="T23" s="11">
        <v>13</v>
      </c>
      <c r="U23" s="10"/>
      <c r="V23" s="15"/>
      <c r="W23" s="10"/>
      <c r="X23" s="11"/>
      <c r="Y23" s="12">
        <f>SUM(F23,H23+J23+L23+N23+R23+P23+T23+V23+X23)</f>
        <v>13.5</v>
      </c>
      <c r="Z23" s="7">
        <v>13</v>
      </c>
    </row>
    <row r="24" spans="1:32">
      <c r="A24" s="7">
        <f t="shared" si="0"/>
        <v>14</v>
      </c>
      <c r="B24" s="8" t="s">
        <v>499</v>
      </c>
      <c r="C24" s="9" t="s">
        <v>18</v>
      </c>
      <c r="D24" s="56">
        <v>18666</v>
      </c>
      <c r="E24" s="10"/>
      <c r="F24" s="11"/>
      <c r="G24" s="10"/>
      <c r="H24" s="11"/>
      <c r="I24" s="10"/>
      <c r="J24" s="11"/>
      <c r="K24" s="10"/>
      <c r="L24" s="11"/>
      <c r="M24" s="10"/>
      <c r="N24" s="11"/>
      <c r="O24" s="54"/>
      <c r="P24" s="55"/>
      <c r="Q24" s="10">
        <v>112</v>
      </c>
      <c r="R24" s="11">
        <v>10</v>
      </c>
      <c r="S24" s="10"/>
      <c r="T24" s="11"/>
      <c r="U24" s="10"/>
      <c r="V24" s="15"/>
      <c r="W24" s="10"/>
      <c r="X24" s="11"/>
      <c r="Y24" s="12">
        <f>SUM(F24,H24+J24+L24+N24+R24+P24+T24+V24+X24)</f>
        <v>10</v>
      </c>
      <c r="Z24" s="7">
        <v>14</v>
      </c>
    </row>
    <row r="25" spans="1:32">
      <c r="A25" s="7">
        <f t="shared" si="0"/>
        <v>15</v>
      </c>
      <c r="B25" s="8" t="s">
        <v>522</v>
      </c>
      <c r="C25" s="9" t="s">
        <v>11</v>
      </c>
      <c r="D25" s="56">
        <v>17520</v>
      </c>
      <c r="E25" s="10"/>
      <c r="F25" s="11"/>
      <c r="G25" s="10"/>
      <c r="H25" s="11"/>
      <c r="I25" s="10"/>
      <c r="J25" s="11"/>
      <c r="K25" s="10"/>
      <c r="L25" s="11"/>
      <c r="M25" s="10"/>
      <c r="N25" s="55"/>
      <c r="O25" s="54"/>
      <c r="P25" s="55"/>
      <c r="Q25" s="10"/>
      <c r="R25" s="11"/>
      <c r="S25" s="10">
        <v>229</v>
      </c>
      <c r="T25" s="11">
        <v>7.8</v>
      </c>
      <c r="U25" s="10"/>
      <c r="V25" s="15"/>
      <c r="W25" s="10"/>
      <c r="X25" s="11"/>
      <c r="Y25" s="12">
        <f>SUM(F25,H25+J25+L25+N25+R25+P25+T25+V25+X25)</f>
        <v>7.8</v>
      </c>
      <c r="Z25" s="7">
        <v>15</v>
      </c>
    </row>
    <row r="26" spans="1:32">
      <c r="A26" s="7">
        <f t="shared" si="0"/>
        <v>16</v>
      </c>
      <c r="B26" s="8" t="s">
        <v>474</v>
      </c>
      <c r="C26" s="9" t="s">
        <v>15</v>
      </c>
      <c r="D26" s="56">
        <v>22787</v>
      </c>
      <c r="E26" s="10"/>
      <c r="F26" s="11"/>
      <c r="G26" s="10"/>
      <c r="H26" s="11"/>
      <c r="I26" s="10"/>
      <c r="J26" s="11"/>
      <c r="K26" s="10"/>
      <c r="L26" s="11"/>
      <c r="M26" s="10">
        <v>96</v>
      </c>
      <c r="N26" s="11">
        <v>6</v>
      </c>
      <c r="O26" s="10"/>
      <c r="P26" s="11"/>
      <c r="Q26" s="10"/>
      <c r="R26" s="11"/>
      <c r="S26" s="10"/>
      <c r="T26" s="52"/>
      <c r="U26" s="43"/>
      <c r="V26" s="46"/>
      <c r="W26" s="43"/>
      <c r="X26" s="52"/>
      <c r="Y26" s="12">
        <f>SUM(F26,H26+J26+L26+N26+R26+P26+T26+V26+X26)</f>
        <v>6</v>
      </c>
      <c r="Z26" s="7">
        <v>16</v>
      </c>
    </row>
    <row r="27" spans="1:32">
      <c r="A27" s="7">
        <f t="shared" si="0"/>
        <v>17</v>
      </c>
      <c r="B27" s="8" t="s">
        <v>335</v>
      </c>
      <c r="C27" s="9" t="s">
        <v>18</v>
      </c>
      <c r="D27" s="56">
        <v>21613</v>
      </c>
      <c r="E27" s="10"/>
      <c r="F27" s="11"/>
      <c r="G27" s="10"/>
      <c r="H27" s="11"/>
      <c r="I27" s="10">
        <v>107</v>
      </c>
      <c r="J27" s="11">
        <v>3</v>
      </c>
      <c r="K27" s="10"/>
      <c r="L27" s="11"/>
      <c r="M27" s="10"/>
      <c r="N27" s="11"/>
      <c r="O27" s="10"/>
      <c r="P27" s="55"/>
      <c r="Q27" s="10"/>
      <c r="R27" s="11"/>
      <c r="S27" s="10"/>
      <c r="T27" s="11"/>
      <c r="U27" s="10"/>
      <c r="V27" s="15"/>
      <c r="W27" s="10"/>
      <c r="X27" s="11"/>
      <c r="Y27" s="12">
        <f>SUM(F27,H27+J27+L27+N27+R27+P27+T27+V27+X27)</f>
        <v>3</v>
      </c>
      <c r="Z27" s="7">
        <v>17</v>
      </c>
    </row>
    <row r="28" spans="1:32">
      <c r="A28" s="7">
        <f t="shared" si="0"/>
        <v>18</v>
      </c>
      <c r="B28" s="8" t="s">
        <v>473</v>
      </c>
      <c r="C28" s="9" t="s">
        <v>19</v>
      </c>
      <c r="D28" s="56">
        <v>24973</v>
      </c>
      <c r="E28" s="10"/>
      <c r="F28" s="11"/>
      <c r="G28" s="10"/>
      <c r="H28" s="11"/>
      <c r="I28" s="10"/>
      <c r="J28" s="11"/>
      <c r="K28" s="54"/>
      <c r="L28" s="11"/>
      <c r="M28" s="10">
        <v>99</v>
      </c>
      <c r="N28" s="11">
        <v>1</v>
      </c>
      <c r="O28" s="54"/>
      <c r="P28" s="11"/>
      <c r="Q28" s="10"/>
      <c r="R28" s="11"/>
      <c r="S28" s="10"/>
      <c r="T28" s="11"/>
      <c r="U28" s="10"/>
      <c r="V28" s="15"/>
      <c r="W28" s="10"/>
      <c r="X28" s="11"/>
      <c r="Y28" s="12">
        <f>SUM(F28,H28+J28+L28+N28+R28+P28+T28+V28+X28)</f>
        <v>1</v>
      </c>
      <c r="Z28" s="7">
        <v>18</v>
      </c>
    </row>
    <row r="29" spans="1:32">
      <c r="A29" s="7">
        <f t="shared" si="0"/>
        <v>19</v>
      </c>
      <c r="B29" s="8" t="s">
        <v>471</v>
      </c>
      <c r="C29" s="9" t="s">
        <v>11</v>
      </c>
      <c r="D29" s="56">
        <v>19281</v>
      </c>
      <c r="E29" s="10"/>
      <c r="F29" s="11"/>
      <c r="G29" s="10"/>
      <c r="H29" s="11"/>
      <c r="I29" s="10"/>
      <c r="J29" s="11"/>
      <c r="K29" s="10"/>
      <c r="L29" s="11"/>
      <c r="M29" s="10">
        <v>124</v>
      </c>
      <c r="N29" s="11">
        <v>0.5</v>
      </c>
      <c r="O29" s="54"/>
      <c r="P29" s="55"/>
      <c r="Q29" s="10"/>
      <c r="R29" s="11"/>
      <c r="S29" s="10"/>
      <c r="T29" s="11"/>
      <c r="U29" s="10"/>
      <c r="V29" s="15"/>
      <c r="W29" s="10"/>
      <c r="X29" s="11"/>
      <c r="Y29" s="12">
        <f>SUM(F29,H29+J29+L29+N29+R29+P29+T29+V29+X29)</f>
        <v>0.5</v>
      </c>
      <c r="Z29" s="7">
        <v>19</v>
      </c>
    </row>
    <row r="30" spans="1:32">
      <c r="A30" s="7">
        <f t="shared" si="0"/>
        <v>19</v>
      </c>
      <c r="B30" s="8" t="s">
        <v>472</v>
      </c>
      <c r="C30" s="9" t="s">
        <v>13</v>
      </c>
      <c r="D30" s="56">
        <v>20173</v>
      </c>
      <c r="E30" s="10"/>
      <c r="F30" s="11"/>
      <c r="G30" s="10"/>
      <c r="H30" s="11"/>
      <c r="I30" s="10"/>
      <c r="J30" s="11"/>
      <c r="K30" s="54"/>
      <c r="L30" s="11"/>
      <c r="M30" s="10">
        <v>124</v>
      </c>
      <c r="N30" s="11">
        <v>0.5</v>
      </c>
      <c r="O30" s="10"/>
      <c r="P30" s="11"/>
      <c r="Q30" s="10"/>
      <c r="R30" s="11"/>
      <c r="S30" s="10"/>
      <c r="T30" s="11"/>
      <c r="U30" s="10"/>
      <c r="V30" s="15"/>
      <c r="W30" s="10"/>
      <c r="X30" s="11"/>
      <c r="Y30" s="12">
        <f>SUM(F30,H30+J30+L30+N30+R30+P30+T30+V30+X30)</f>
        <v>0.5</v>
      </c>
      <c r="Z30" s="7">
        <v>19</v>
      </c>
    </row>
    <row r="31" spans="1:32">
      <c r="A31" s="7">
        <f t="shared" si="0"/>
        <v>19</v>
      </c>
      <c r="B31" s="8" t="s">
        <v>263</v>
      </c>
      <c r="C31" s="9" t="s">
        <v>14</v>
      </c>
      <c r="D31" s="56">
        <v>13470</v>
      </c>
      <c r="E31" s="10"/>
      <c r="F31" s="11"/>
      <c r="G31" s="10">
        <v>93</v>
      </c>
      <c r="H31" s="11">
        <v>0.5</v>
      </c>
      <c r="I31" s="10"/>
      <c r="J31" s="11"/>
      <c r="K31" s="10"/>
      <c r="L31" s="11"/>
      <c r="M31" s="10"/>
      <c r="N31" s="11"/>
      <c r="O31" s="10"/>
      <c r="P31" s="11"/>
      <c r="Q31" s="10"/>
      <c r="R31" s="11"/>
      <c r="S31" s="10"/>
      <c r="T31" s="52"/>
      <c r="U31" s="43"/>
      <c r="V31" s="46"/>
      <c r="W31" s="43"/>
      <c r="X31" s="52"/>
      <c r="Y31" s="12">
        <f>SUM(F31,H31+J31+L31+N31+R31+P31+T31+V31+X31)</f>
        <v>0.5</v>
      </c>
      <c r="Z31" s="7">
        <v>19</v>
      </c>
    </row>
    <row r="32" spans="1:32">
      <c r="A32" s="7">
        <f t="shared" si="0"/>
        <v>19</v>
      </c>
      <c r="B32" s="8" t="s">
        <v>267</v>
      </c>
      <c r="C32" s="9" t="s">
        <v>14</v>
      </c>
      <c r="D32" s="56">
        <v>22508</v>
      </c>
      <c r="E32" s="10"/>
      <c r="F32" s="11"/>
      <c r="G32" s="10">
        <v>94</v>
      </c>
      <c r="H32" s="11">
        <v>0.5</v>
      </c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0"/>
      <c r="T32" s="52"/>
      <c r="U32" s="43"/>
      <c r="V32" s="46"/>
      <c r="W32" s="43"/>
      <c r="X32" s="52"/>
      <c r="Y32" s="12">
        <f>SUM(F32,H32+J32+L32+N32+R32+P32+T32+V32+X32)</f>
        <v>0.5</v>
      </c>
      <c r="Z32" s="7">
        <v>19</v>
      </c>
    </row>
    <row r="33" spans="1:26" s="61" customFormat="1">
      <c r="A33" s="7">
        <f t="shared" si="0"/>
        <v>19</v>
      </c>
      <c r="B33" s="8" t="s">
        <v>278</v>
      </c>
      <c r="C33" s="9" t="s">
        <v>13</v>
      </c>
      <c r="D33" s="56">
        <v>19894</v>
      </c>
      <c r="E33" s="10"/>
      <c r="F33" s="11"/>
      <c r="G33" s="10">
        <v>100</v>
      </c>
      <c r="H33" s="11">
        <v>0.5</v>
      </c>
      <c r="I33" s="10"/>
      <c r="J33" s="11"/>
      <c r="K33" s="10"/>
      <c r="L33" s="11"/>
      <c r="M33" s="10"/>
      <c r="N33" s="55"/>
      <c r="O33" s="54"/>
      <c r="P33" s="55"/>
      <c r="Q33" s="10"/>
      <c r="R33" s="11"/>
      <c r="S33" s="10"/>
      <c r="T33" s="52"/>
      <c r="U33" s="43"/>
      <c r="V33" s="46"/>
      <c r="W33" s="43"/>
      <c r="X33" s="52"/>
      <c r="Y33" s="12">
        <f>SUM(F33,H33+J33+L33+N33+R33+P33+T33+V33+X33)</f>
        <v>0.5</v>
      </c>
      <c r="Z33" s="7">
        <v>19</v>
      </c>
    </row>
    <row r="34" spans="1:26" hidden="1">
      <c r="A34" s="7">
        <f t="shared" si="0"/>
        <v>24</v>
      </c>
      <c r="B34" s="8"/>
      <c r="C34" s="9"/>
      <c r="D34" s="56"/>
      <c r="E34" s="10"/>
      <c r="F34" s="11"/>
      <c r="G34" s="10"/>
      <c r="H34" s="11"/>
      <c r="I34" s="10"/>
      <c r="J34" s="11"/>
      <c r="K34" s="10"/>
      <c r="L34" s="11"/>
      <c r="M34" s="54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 t="shared" ref="Y33:Y41" si="1">SUM(F34,H34+J34+L34+N34+R34+P34+T34+V34+X34)</f>
        <v>0</v>
      </c>
      <c r="Z34" s="7">
        <v>24</v>
      </c>
    </row>
    <row r="35" spans="1:26" hidden="1">
      <c r="A35" s="7">
        <f t="shared" si="0"/>
        <v>25</v>
      </c>
      <c r="B35" s="8"/>
      <c r="C35" s="9"/>
      <c r="D35" s="56"/>
      <c r="E35" s="10"/>
      <c r="F35" s="11"/>
      <c r="G35" s="10"/>
      <c r="H35" s="11"/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 t="shared" si="1"/>
        <v>0</v>
      </c>
      <c r="Z35" s="7">
        <v>25</v>
      </c>
    </row>
    <row r="36" spans="1:26" hidden="1">
      <c r="A36" s="7">
        <f t="shared" si="0"/>
        <v>26</v>
      </c>
      <c r="B36" s="8"/>
      <c r="C36" s="9"/>
      <c r="D36" s="56"/>
      <c r="E36" s="10"/>
      <c r="F36" s="11"/>
      <c r="G36" s="10"/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5"/>
      <c r="W36" s="10"/>
      <c r="X36" s="11"/>
      <c r="Y36" s="12">
        <f t="shared" si="1"/>
        <v>0</v>
      </c>
      <c r="Z36" s="7">
        <v>26</v>
      </c>
    </row>
    <row r="37" spans="1:26" hidden="1">
      <c r="A37" s="7">
        <f t="shared" si="0"/>
        <v>27</v>
      </c>
      <c r="B37" s="8"/>
      <c r="C37" s="9"/>
      <c r="D37" s="56"/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5"/>
      <c r="W37" s="10"/>
      <c r="X37" s="11"/>
      <c r="Y37" s="12">
        <f t="shared" si="1"/>
        <v>0</v>
      </c>
      <c r="Z37" s="7">
        <v>27</v>
      </c>
    </row>
    <row r="38" spans="1:26" hidden="1">
      <c r="A38" s="7">
        <f t="shared" si="0"/>
        <v>28</v>
      </c>
      <c r="B38" s="8"/>
      <c r="C38" s="9"/>
      <c r="D38" s="41"/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5"/>
      <c r="W38" s="10"/>
      <c r="X38" s="11"/>
      <c r="Y38" s="12">
        <f t="shared" si="1"/>
        <v>0</v>
      </c>
      <c r="Z38" s="7">
        <v>28</v>
      </c>
    </row>
    <row r="39" spans="1:26" hidden="1">
      <c r="A39" s="7">
        <f t="shared" si="0"/>
        <v>29</v>
      </c>
      <c r="B39" s="8"/>
      <c r="C39" s="9"/>
      <c r="D39" s="41"/>
      <c r="E39" s="10"/>
      <c r="F39" s="11"/>
      <c r="G39" s="10"/>
      <c r="H39" s="11"/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5"/>
      <c r="W39" s="10"/>
      <c r="X39" s="11"/>
      <c r="Y39" s="12">
        <f t="shared" si="1"/>
        <v>0</v>
      </c>
      <c r="Z39" s="7">
        <v>29</v>
      </c>
    </row>
    <row r="40" spans="1:26" hidden="1">
      <c r="A40" s="7">
        <f t="shared" si="0"/>
        <v>30</v>
      </c>
      <c r="B40" s="8"/>
      <c r="C40" s="9"/>
      <c r="D40" s="41"/>
      <c r="E40" s="10"/>
      <c r="F40" s="11"/>
      <c r="G40" s="10"/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5"/>
      <c r="W40" s="10"/>
      <c r="X40" s="11"/>
      <c r="Y40" s="12">
        <f t="shared" si="1"/>
        <v>0</v>
      </c>
      <c r="Z40" s="7">
        <v>30</v>
      </c>
    </row>
    <row r="41" spans="1:26" hidden="1">
      <c r="A41" s="7">
        <f t="shared" si="0"/>
        <v>31</v>
      </c>
      <c r="B41" s="8"/>
      <c r="C41" s="9"/>
      <c r="D41" s="41"/>
      <c r="E41" s="10"/>
      <c r="F41" s="11"/>
      <c r="G41" s="10"/>
      <c r="H41" s="11"/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1"/>
        <v>0</v>
      </c>
      <c r="Z41" s="7">
        <v>31</v>
      </c>
    </row>
    <row r="42" spans="1:26" hidden="1">
      <c r="A42" s="7">
        <f t="shared" si="0"/>
        <v>32</v>
      </c>
      <c r="B42" s="8"/>
      <c r="C42" s="9"/>
      <c r="D42" s="41"/>
      <c r="E42" s="10"/>
      <c r="F42" s="11"/>
      <c r="G42" s="10"/>
      <c r="H42" s="11"/>
      <c r="I42" s="10"/>
      <c r="J42" s="11"/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ref="Y42:Y55" si="2">SUM(F42,H42+J42+L42+N42+R42+P42+T42+V42+X42)</f>
        <v>0</v>
      </c>
      <c r="Z42" s="7">
        <v>32</v>
      </c>
    </row>
    <row r="43" spans="1:26" hidden="1">
      <c r="A43" s="7">
        <f t="shared" si="0"/>
        <v>33</v>
      </c>
      <c r="B43" s="8"/>
      <c r="C43" s="9"/>
      <c r="D43" s="41"/>
      <c r="E43" s="10"/>
      <c r="F43" s="11"/>
      <c r="G43" s="10"/>
      <c r="H43" s="11"/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2"/>
        <v>0</v>
      </c>
      <c r="Z43" s="7">
        <v>33</v>
      </c>
    </row>
    <row r="44" spans="1:26" hidden="1">
      <c r="A44" s="7">
        <f t="shared" si="0"/>
        <v>40</v>
      </c>
      <c r="B44" s="8"/>
      <c r="C44" s="9"/>
      <c r="D44" s="41"/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si="2"/>
        <v>0</v>
      </c>
      <c r="Z44" s="7">
        <v>40</v>
      </c>
    </row>
    <row r="45" spans="1:26" hidden="1">
      <c r="A45" s="7">
        <f t="shared" si="0"/>
        <v>41</v>
      </c>
      <c r="B45" s="8"/>
      <c r="C45" s="9"/>
      <c r="D45" s="41"/>
      <c r="E45" s="10"/>
      <c r="F45" s="11"/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2"/>
        <v>0</v>
      </c>
      <c r="Z45" s="7">
        <v>41</v>
      </c>
    </row>
    <row r="46" spans="1:26" hidden="1">
      <c r="A46" s="7">
        <f t="shared" si="0"/>
        <v>42</v>
      </c>
      <c r="B46" s="8"/>
      <c r="C46" s="9"/>
      <c r="D46" s="41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2"/>
        <v>0</v>
      </c>
      <c r="Z46" s="7">
        <v>42</v>
      </c>
    </row>
    <row r="47" spans="1:26" hidden="1">
      <c r="A47" s="7">
        <f t="shared" si="0"/>
        <v>43</v>
      </c>
      <c r="B47" s="8"/>
      <c r="C47" s="9"/>
      <c r="D47" s="41"/>
      <c r="E47" s="10"/>
      <c r="F47" s="11"/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2"/>
        <v>0</v>
      </c>
      <c r="Z47" s="7">
        <v>43</v>
      </c>
    </row>
    <row r="48" spans="1:26" hidden="1">
      <c r="A48" s="7">
        <f t="shared" si="0"/>
        <v>44</v>
      </c>
      <c r="B48" s="8"/>
      <c r="C48" s="9"/>
      <c r="D48" s="41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si="2"/>
        <v>0</v>
      </c>
      <c r="Z48" s="7">
        <v>44</v>
      </c>
    </row>
    <row r="49" spans="1:26" hidden="1">
      <c r="A49" s="7">
        <f t="shared" si="0"/>
        <v>45</v>
      </c>
      <c r="B49" s="8"/>
      <c r="C49" s="9"/>
      <c r="D49" s="41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2"/>
        <v>0</v>
      </c>
      <c r="Z49" s="7">
        <v>45</v>
      </c>
    </row>
    <row r="50" spans="1:26" hidden="1">
      <c r="A50" s="7">
        <f t="shared" si="0"/>
        <v>46</v>
      </c>
      <c r="B50" s="8"/>
      <c r="C50" s="9"/>
      <c r="D50" s="41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2"/>
        <v>0</v>
      </c>
      <c r="Z50" s="7">
        <v>46</v>
      </c>
    </row>
    <row r="51" spans="1:26" hidden="1">
      <c r="A51" s="7">
        <f t="shared" si="0"/>
        <v>47</v>
      </c>
      <c r="B51" s="8"/>
      <c r="C51" s="9"/>
      <c r="D51" s="41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2"/>
        <v>0</v>
      </c>
      <c r="Z51" s="7">
        <v>47</v>
      </c>
    </row>
    <row r="52" spans="1:26" hidden="1">
      <c r="A52" s="7">
        <f t="shared" si="0"/>
        <v>48</v>
      </c>
      <c r="B52" s="8"/>
      <c r="C52" s="9"/>
      <c r="D52" s="41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si="2"/>
        <v>0</v>
      </c>
      <c r="Z52" s="7">
        <v>48</v>
      </c>
    </row>
    <row r="53" spans="1:26" hidden="1">
      <c r="A53" s="7">
        <f t="shared" si="0"/>
        <v>49</v>
      </c>
      <c r="B53" s="8"/>
      <c r="C53" s="9"/>
      <c r="D53" s="41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2"/>
        <v>0</v>
      </c>
      <c r="Z53" s="7">
        <v>49</v>
      </c>
    </row>
    <row r="54" spans="1:26" hidden="1">
      <c r="A54" s="7">
        <f t="shared" si="0"/>
        <v>50</v>
      </c>
      <c r="B54" s="8"/>
      <c r="C54" s="9"/>
      <c r="D54" s="41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2"/>
        <v>0</v>
      </c>
      <c r="Z54" s="7">
        <v>50</v>
      </c>
    </row>
    <row r="55" spans="1:26" hidden="1">
      <c r="A55" s="7">
        <f t="shared" si="0"/>
        <v>51</v>
      </c>
      <c r="B55" s="8"/>
      <c r="C55" s="9"/>
      <c r="D55" s="41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2"/>
        <v>0</v>
      </c>
      <c r="Z55" s="7">
        <v>51</v>
      </c>
    </row>
    <row r="56" spans="1:26" hidden="1"/>
    <row r="57" spans="1:26" hidden="1"/>
  </sheetData>
  <sortState ref="B11:Y33">
    <sortCondition descending="1" ref="Y11:Y33"/>
  </sortState>
  <mergeCells count="30">
    <mergeCell ref="S5:T5"/>
    <mergeCell ref="A1:Y1"/>
    <mergeCell ref="A2:Y2"/>
    <mergeCell ref="A4:Y4"/>
    <mergeCell ref="A6:Y6"/>
    <mergeCell ref="Z9:Z10"/>
    <mergeCell ref="A10:B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E7:F7"/>
    <mergeCell ref="G7:H7"/>
    <mergeCell ref="I7:J7"/>
    <mergeCell ref="K7:L7"/>
    <mergeCell ref="Q7:R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5" width="11.42578125" style="1" customWidth="1"/>
    <col min="36" max="16384" width="11.42578125" style="1"/>
  </cols>
  <sheetData>
    <row r="1" spans="1:32" ht="23.25">
      <c r="A1" s="79" t="s">
        <v>130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1"/>
    </row>
    <row r="2" spans="1:32" ht="24" thickBot="1">
      <c r="A2" s="85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7"/>
    </row>
    <row r="3" spans="1:32" ht="17.25" thickBot="1"/>
    <row r="4" spans="1:32" ht="20.25" thickBot="1">
      <c r="A4" s="82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4"/>
    </row>
    <row r="5" spans="1:32" ht="17.25" thickBot="1">
      <c r="S5" s="93" t="s">
        <v>71</v>
      </c>
      <c r="T5" s="94"/>
    </row>
    <row r="6" spans="1:32" ht="20.25" thickBot="1">
      <c r="A6" s="88" t="s">
        <v>73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90"/>
    </row>
    <row r="7" spans="1:32" ht="17.25" thickBot="1">
      <c r="E7" s="91">
        <f>'Cab Sin Ventaja'!E7</f>
        <v>43197</v>
      </c>
      <c r="F7" s="92"/>
      <c r="G7" s="91">
        <f>'Cab Sin Ventaja'!G7</f>
        <v>43225</v>
      </c>
      <c r="H7" s="92"/>
      <c r="I7" s="91">
        <f>'Cab Sin Ventaja'!I7</f>
        <v>43253</v>
      </c>
      <c r="J7" s="92"/>
      <c r="K7" s="91">
        <f>'Cab Sin Ventaja'!K7</f>
        <v>43275</v>
      </c>
      <c r="L7" s="92"/>
      <c r="M7" s="91" t="str">
        <f>'Cab Sin Ventaja'!M7</f>
        <v>11 y 12/08/2018</v>
      </c>
      <c r="N7" s="92"/>
      <c r="O7" s="91">
        <f>'Cab Sin Ventaja'!O7</f>
        <v>43373</v>
      </c>
      <c r="P7" s="92"/>
      <c r="Q7" s="91">
        <f>'Cab Sin Ventaja'!Q7</f>
        <v>43435</v>
      </c>
      <c r="R7" s="92"/>
      <c r="S7" s="91" t="str">
        <f>'Cab Sin Ventaja'!S7</f>
        <v>23 y 24/03/2019</v>
      </c>
      <c r="T7" s="92"/>
      <c r="U7" s="91">
        <f>'Cab Sin Ventaja'!U7</f>
        <v>0</v>
      </c>
      <c r="V7" s="92"/>
      <c r="W7" s="91">
        <f>'Cab Sin Ventaja'!W7</f>
        <v>0</v>
      </c>
      <c r="X7" s="92"/>
    </row>
    <row r="8" spans="1:32" ht="16.5" customHeight="1" thickBot="1">
      <c r="A8" s="107" t="s">
        <v>0</v>
      </c>
      <c r="B8" s="107" t="s">
        <v>1</v>
      </c>
      <c r="C8" s="73" t="s">
        <v>7</v>
      </c>
      <c r="D8" s="2" t="s">
        <v>8</v>
      </c>
      <c r="E8" s="111" t="str">
        <f>'Cab Sin Ventaja'!E8</f>
        <v>Sierra de los Padres Golf Club</v>
      </c>
      <c r="F8" s="112"/>
      <c r="G8" s="75" t="str">
        <f>'Cab Sin Ventaja'!G8</f>
        <v>Tandil Golf Club</v>
      </c>
      <c r="H8" s="76"/>
      <c r="I8" s="75" t="str">
        <f>'Cab Sin Ventaja'!I8</f>
        <v>Villa Gesell Golf Club</v>
      </c>
      <c r="J8" s="76"/>
      <c r="K8" s="75" t="str">
        <f>'Cab Sin Ventaja'!K8</f>
        <v>Mar del Plata G.C. C.N . y C.V.</v>
      </c>
      <c r="L8" s="76"/>
      <c r="M8" s="75" t="str">
        <f>'Cab Sin Ventaja'!M8</f>
        <v>Cariló Golf</v>
      </c>
      <c r="N8" s="76"/>
      <c r="O8" s="75" t="str">
        <f>'Cab Sin Ventaja'!O8</f>
        <v>Links Pinamar S.A.</v>
      </c>
      <c r="P8" s="76"/>
      <c r="Q8" s="75" t="str">
        <f>'Cab Sin Ventaja'!Q8</f>
        <v>Cardón Miramar Links</v>
      </c>
      <c r="R8" s="76"/>
      <c r="S8" s="75" t="str">
        <f>'Cab Sin Ventaja'!S8</f>
        <v>Club Mar del Plata S.A.</v>
      </c>
      <c r="T8" s="76"/>
      <c r="U8" s="75">
        <f>'Cab Sin Ventaja'!U8</f>
        <v>0</v>
      </c>
      <c r="V8" s="76"/>
      <c r="W8" s="75">
        <f>'Cab Sin Ventaja'!W8</f>
        <v>0</v>
      </c>
      <c r="X8" s="76"/>
    </row>
    <row r="9" spans="1:32" ht="17.25" thickBot="1">
      <c r="A9" s="108"/>
      <c r="B9" s="108"/>
      <c r="C9" s="74"/>
      <c r="D9" s="3" t="s">
        <v>9</v>
      </c>
      <c r="E9" s="113"/>
      <c r="F9" s="114"/>
      <c r="G9" s="77"/>
      <c r="H9" s="78"/>
      <c r="I9" s="77"/>
      <c r="J9" s="78"/>
      <c r="K9" s="77"/>
      <c r="L9" s="78"/>
      <c r="M9" s="77"/>
      <c r="N9" s="78"/>
      <c r="O9" s="77"/>
      <c r="P9" s="78"/>
      <c r="Q9" s="77"/>
      <c r="R9" s="78"/>
      <c r="S9" s="77"/>
      <c r="T9" s="78"/>
      <c r="U9" s="77"/>
      <c r="V9" s="78"/>
      <c r="W9" s="77"/>
      <c r="X9" s="78"/>
      <c r="Z9" s="107" t="s">
        <v>0</v>
      </c>
    </row>
    <row r="10" spans="1:32" ht="17.25" thickBot="1">
      <c r="A10" s="109"/>
      <c r="B10" s="110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108"/>
      <c r="AF10" s="6">
        <v>0.3</v>
      </c>
    </row>
    <row r="11" spans="1:32">
      <c r="A11" s="7">
        <f>Z11</f>
        <v>1</v>
      </c>
      <c r="B11" s="8" t="s">
        <v>118</v>
      </c>
      <c r="C11" s="9" t="s">
        <v>15</v>
      </c>
      <c r="D11" s="56">
        <v>25922</v>
      </c>
      <c r="E11" s="10">
        <v>76</v>
      </c>
      <c r="F11" s="11">
        <v>50</v>
      </c>
      <c r="G11" s="10">
        <v>73</v>
      </c>
      <c r="H11" s="11">
        <v>50</v>
      </c>
      <c r="I11" s="10"/>
      <c r="J11" s="11"/>
      <c r="K11" s="10">
        <v>74</v>
      </c>
      <c r="L11" s="11">
        <v>50</v>
      </c>
      <c r="M11" s="10">
        <v>77</v>
      </c>
      <c r="N11" s="11">
        <v>25</v>
      </c>
      <c r="O11" s="10"/>
      <c r="P11" s="11"/>
      <c r="Q11" s="10">
        <v>81</v>
      </c>
      <c r="R11" s="11">
        <v>30</v>
      </c>
      <c r="S11" s="10">
        <v>155</v>
      </c>
      <c r="T11" s="11">
        <v>26</v>
      </c>
      <c r="U11" s="10"/>
      <c r="V11" s="15"/>
      <c r="W11" s="10"/>
      <c r="X11" s="11"/>
      <c r="Y11" s="12">
        <f>SUM(F11,H11+J11+L11+N11+R11+P11+T11+V11+X11)</f>
        <v>231</v>
      </c>
      <c r="Z11" s="7">
        <v>1</v>
      </c>
      <c r="AC11" s="11">
        <v>50</v>
      </c>
      <c r="AF11" s="11">
        <v>65</v>
      </c>
    </row>
    <row r="12" spans="1:32">
      <c r="A12" s="7">
        <f t="shared" ref="A12:A40" si="0">Z12</f>
        <v>2</v>
      </c>
      <c r="B12" s="8" t="s">
        <v>90</v>
      </c>
      <c r="C12" s="9" t="s">
        <v>15</v>
      </c>
      <c r="D12" s="56">
        <v>33055</v>
      </c>
      <c r="E12" s="10">
        <v>77</v>
      </c>
      <c r="F12" s="11">
        <v>30</v>
      </c>
      <c r="G12" s="10">
        <v>77</v>
      </c>
      <c r="H12" s="11">
        <v>4.5</v>
      </c>
      <c r="I12" s="10">
        <v>79</v>
      </c>
      <c r="J12" s="11">
        <v>30</v>
      </c>
      <c r="K12" s="10"/>
      <c r="L12" s="11"/>
      <c r="M12" s="10">
        <v>78</v>
      </c>
      <c r="N12" s="11">
        <v>12.5</v>
      </c>
      <c r="O12" s="10">
        <v>79</v>
      </c>
      <c r="P12" s="11">
        <v>30</v>
      </c>
      <c r="Q12" s="10">
        <v>76</v>
      </c>
      <c r="R12" s="11">
        <v>50</v>
      </c>
      <c r="S12" s="10"/>
      <c r="T12" s="11"/>
      <c r="U12" s="10"/>
      <c r="V12" s="15"/>
      <c r="W12" s="10"/>
      <c r="X12" s="11"/>
      <c r="Y12" s="12">
        <f>SUM(F12,H12+J12+L12+N12+R12+P12+T12+V12+X12)</f>
        <v>157</v>
      </c>
      <c r="Z12" s="7">
        <v>2</v>
      </c>
      <c r="AC12" s="11">
        <v>30</v>
      </c>
      <c r="AF12" s="11">
        <v>39</v>
      </c>
    </row>
    <row r="13" spans="1:32">
      <c r="A13" s="7">
        <f t="shared" si="0"/>
        <v>3</v>
      </c>
      <c r="B13" s="8" t="s">
        <v>159</v>
      </c>
      <c r="C13" s="9" t="s">
        <v>15</v>
      </c>
      <c r="D13" s="56">
        <v>25055</v>
      </c>
      <c r="E13" s="10">
        <v>80</v>
      </c>
      <c r="F13" s="11">
        <v>20</v>
      </c>
      <c r="G13" s="10">
        <v>74</v>
      </c>
      <c r="H13" s="11">
        <v>30</v>
      </c>
      <c r="I13" s="10">
        <v>84</v>
      </c>
      <c r="J13" s="11">
        <v>8</v>
      </c>
      <c r="K13" s="10">
        <v>80</v>
      </c>
      <c r="L13" s="11">
        <v>17.5</v>
      </c>
      <c r="M13" s="10">
        <v>78</v>
      </c>
      <c r="N13" s="11">
        <v>12.5</v>
      </c>
      <c r="O13" s="10">
        <v>87</v>
      </c>
      <c r="P13" s="11">
        <v>15</v>
      </c>
      <c r="Q13" s="10"/>
      <c r="R13" s="11"/>
      <c r="S13" s="10">
        <v>154</v>
      </c>
      <c r="T13" s="11">
        <v>39</v>
      </c>
      <c r="U13" s="10"/>
      <c r="V13" s="15"/>
      <c r="W13" s="10"/>
      <c r="X13" s="11"/>
      <c r="Y13" s="12">
        <f>SUM(F13,H13+J13+L13+N13+R13+P13+T13+V13+X13)</f>
        <v>142</v>
      </c>
      <c r="Z13" s="7">
        <v>3</v>
      </c>
      <c r="AC13" s="11">
        <v>20</v>
      </c>
      <c r="AF13" s="11">
        <v>26</v>
      </c>
    </row>
    <row r="14" spans="1:32">
      <c r="A14" s="7">
        <f t="shared" si="0"/>
        <v>4</v>
      </c>
      <c r="B14" s="8" t="s">
        <v>219</v>
      </c>
      <c r="C14" s="9" t="s">
        <v>15</v>
      </c>
      <c r="D14" s="56">
        <v>29195</v>
      </c>
      <c r="E14" s="10"/>
      <c r="F14" s="11"/>
      <c r="G14" s="10">
        <v>76</v>
      </c>
      <c r="H14" s="11">
        <v>12.5</v>
      </c>
      <c r="I14" s="10">
        <v>78</v>
      </c>
      <c r="J14" s="11">
        <v>50</v>
      </c>
      <c r="K14" s="10"/>
      <c r="L14" s="11"/>
      <c r="M14" s="10"/>
      <c r="N14" s="11"/>
      <c r="O14" s="10">
        <v>78</v>
      </c>
      <c r="P14" s="11">
        <v>50</v>
      </c>
      <c r="Q14" s="10"/>
      <c r="R14" s="11"/>
      <c r="S14" s="10"/>
      <c r="T14" s="11"/>
      <c r="U14" s="10"/>
      <c r="V14" s="15"/>
      <c r="W14" s="10"/>
      <c r="X14" s="11"/>
      <c r="Y14" s="12">
        <f>SUM(F14,H14+J14+L14+N14+R14+P14+T14+V14+X14)</f>
        <v>112.5</v>
      </c>
      <c r="Z14" s="7">
        <v>4</v>
      </c>
      <c r="AC14" s="11">
        <v>15</v>
      </c>
      <c r="AF14" s="11">
        <v>19.5</v>
      </c>
    </row>
    <row r="15" spans="1:32">
      <c r="A15" s="7">
        <f t="shared" si="0"/>
        <v>5</v>
      </c>
      <c r="B15" s="8" t="s">
        <v>336</v>
      </c>
      <c r="C15" s="9" t="s">
        <v>11</v>
      </c>
      <c r="D15" s="56">
        <v>26288</v>
      </c>
      <c r="E15" s="10"/>
      <c r="F15" s="11"/>
      <c r="G15" s="10"/>
      <c r="H15" s="11"/>
      <c r="I15" s="10">
        <v>87</v>
      </c>
      <c r="J15" s="11">
        <v>0.5</v>
      </c>
      <c r="K15" s="10"/>
      <c r="L15" s="11"/>
      <c r="M15" s="10"/>
      <c r="N15" s="11"/>
      <c r="O15" s="10"/>
      <c r="P15" s="11"/>
      <c r="Q15" s="10"/>
      <c r="R15" s="11"/>
      <c r="S15" s="10">
        <v>151</v>
      </c>
      <c r="T15" s="11">
        <v>65</v>
      </c>
      <c r="U15" s="10"/>
      <c r="V15" s="15"/>
      <c r="W15" s="10"/>
      <c r="X15" s="11"/>
      <c r="Y15" s="12">
        <f>SUM(F15,H15+J15+L15+N15+R15+P15+T15+V15+X15)</f>
        <v>65.5</v>
      </c>
      <c r="Z15" s="7">
        <v>5</v>
      </c>
      <c r="AC15" s="11">
        <v>10</v>
      </c>
      <c r="AF15" s="11">
        <v>13</v>
      </c>
    </row>
    <row r="16" spans="1:32">
      <c r="A16" s="7">
        <f t="shared" si="0"/>
        <v>6</v>
      </c>
      <c r="B16" s="8" t="s">
        <v>256</v>
      </c>
      <c r="C16" s="9" t="s">
        <v>14</v>
      </c>
      <c r="D16" s="56">
        <v>23537</v>
      </c>
      <c r="E16" s="10"/>
      <c r="F16" s="11"/>
      <c r="G16" s="10">
        <v>76</v>
      </c>
      <c r="H16" s="11">
        <v>12.5</v>
      </c>
      <c r="I16" s="10">
        <v>86</v>
      </c>
      <c r="J16" s="11">
        <v>1</v>
      </c>
      <c r="K16" s="10">
        <v>89</v>
      </c>
      <c r="L16" s="11">
        <v>3</v>
      </c>
      <c r="M16" s="10">
        <v>79</v>
      </c>
      <c r="N16" s="11">
        <v>4.5</v>
      </c>
      <c r="O16" s="10"/>
      <c r="P16" s="11"/>
      <c r="Q16" s="10">
        <v>84</v>
      </c>
      <c r="R16" s="11">
        <v>20</v>
      </c>
      <c r="S16" s="10">
        <v>158</v>
      </c>
      <c r="T16" s="11">
        <v>19.5</v>
      </c>
      <c r="U16" s="10"/>
      <c r="V16" s="15"/>
      <c r="W16" s="10"/>
      <c r="X16" s="11"/>
      <c r="Y16" s="12">
        <f>SUM(F16,H16+J16+L16+N16+R16+P16+T16+V16+X16)</f>
        <v>60.5</v>
      </c>
      <c r="Z16" s="7">
        <v>6</v>
      </c>
      <c r="AC16" s="11">
        <v>6</v>
      </c>
      <c r="AF16" s="11">
        <v>7.8</v>
      </c>
    </row>
    <row r="17" spans="1:32">
      <c r="A17" s="7">
        <f t="shared" si="0"/>
        <v>7</v>
      </c>
      <c r="B17" s="8" t="s">
        <v>249</v>
      </c>
      <c r="C17" s="9" t="s">
        <v>15</v>
      </c>
      <c r="D17" s="56">
        <v>25494</v>
      </c>
      <c r="E17" s="10"/>
      <c r="F17" s="11"/>
      <c r="G17" s="10">
        <v>83</v>
      </c>
      <c r="H17" s="11">
        <v>0.5</v>
      </c>
      <c r="I17" s="10"/>
      <c r="J17" s="11"/>
      <c r="K17" s="10"/>
      <c r="L17" s="11"/>
      <c r="M17" s="10">
        <v>74</v>
      </c>
      <c r="N17" s="11">
        <v>50</v>
      </c>
      <c r="O17" s="10"/>
      <c r="P17" s="11"/>
      <c r="Q17" s="10"/>
      <c r="R17" s="11"/>
      <c r="S17" s="10"/>
      <c r="T17" s="11"/>
      <c r="U17" s="10"/>
      <c r="V17" s="15"/>
      <c r="W17" s="10"/>
      <c r="X17" s="11"/>
      <c r="Y17" s="12">
        <f>SUM(F17,H17+J17+L17+N17+R17+P17+T17+V17+X17)</f>
        <v>50.5</v>
      </c>
      <c r="Z17" s="7">
        <v>7</v>
      </c>
      <c r="AC17" s="11">
        <v>3</v>
      </c>
      <c r="AF17" s="11">
        <v>3.9</v>
      </c>
    </row>
    <row r="18" spans="1:32">
      <c r="A18" s="7">
        <f t="shared" si="0"/>
        <v>8</v>
      </c>
      <c r="B18" s="8" t="s">
        <v>111</v>
      </c>
      <c r="C18" s="9" t="s">
        <v>14</v>
      </c>
      <c r="D18" s="56">
        <v>24186</v>
      </c>
      <c r="E18" s="10">
        <v>81</v>
      </c>
      <c r="F18" s="11">
        <v>15</v>
      </c>
      <c r="G18" s="10">
        <v>79</v>
      </c>
      <c r="H18" s="11">
        <v>1</v>
      </c>
      <c r="I18" s="10">
        <v>84</v>
      </c>
      <c r="J18" s="11">
        <v>8</v>
      </c>
      <c r="K18" s="10">
        <v>86</v>
      </c>
      <c r="L18" s="11">
        <v>10</v>
      </c>
      <c r="M18" s="10">
        <v>89</v>
      </c>
      <c r="N18" s="11">
        <v>0.5</v>
      </c>
      <c r="O18" s="10"/>
      <c r="P18" s="11"/>
      <c r="Q18" s="10">
        <v>85</v>
      </c>
      <c r="R18" s="11">
        <v>15</v>
      </c>
      <c r="S18" s="10"/>
      <c r="T18" s="11"/>
      <c r="U18" s="10"/>
      <c r="V18" s="15"/>
      <c r="W18" s="10"/>
      <c r="X18" s="11"/>
      <c r="Y18" s="12">
        <f>SUM(F18,H18+J18+L18+N18+R18+P18+T18+V18+X18)</f>
        <v>49.5</v>
      </c>
      <c r="Z18" s="7">
        <v>8</v>
      </c>
      <c r="AC18" s="11">
        <v>1</v>
      </c>
      <c r="AF18" s="11">
        <v>1.3</v>
      </c>
    </row>
    <row r="19" spans="1:32">
      <c r="A19" s="7">
        <f t="shared" si="0"/>
        <v>9</v>
      </c>
      <c r="B19" s="8" t="s">
        <v>255</v>
      </c>
      <c r="C19" s="9" t="s">
        <v>18</v>
      </c>
      <c r="D19" s="56">
        <v>25038</v>
      </c>
      <c r="E19" s="10"/>
      <c r="F19" s="11"/>
      <c r="G19" s="10">
        <v>75</v>
      </c>
      <c r="H19" s="11">
        <v>20</v>
      </c>
      <c r="I19" s="10"/>
      <c r="J19" s="11"/>
      <c r="K19" s="10"/>
      <c r="L19" s="11"/>
      <c r="M19" s="10">
        <v>79</v>
      </c>
      <c r="N19" s="11">
        <v>4.5</v>
      </c>
      <c r="O19" s="10"/>
      <c r="P19" s="11"/>
      <c r="Q19" s="10"/>
      <c r="R19" s="11"/>
      <c r="S19" s="10">
        <v>162</v>
      </c>
      <c r="T19" s="11">
        <v>13</v>
      </c>
      <c r="U19" s="10"/>
      <c r="V19" s="15"/>
      <c r="W19" s="10"/>
      <c r="X19" s="11"/>
      <c r="Y19" s="12">
        <f>SUM(F19,H19+J19+L19+N19+R19+P19+T19+V19+X19)</f>
        <v>37.5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>
      <c r="A20" s="7">
        <f t="shared" si="0"/>
        <v>10</v>
      </c>
      <c r="B20" s="8" t="s">
        <v>402</v>
      </c>
      <c r="C20" s="9" t="s">
        <v>15</v>
      </c>
      <c r="D20" s="56">
        <v>23439</v>
      </c>
      <c r="E20" s="10"/>
      <c r="F20" s="11"/>
      <c r="G20" s="10"/>
      <c r="H20" s="11"/>
      <c r="I20" s="10"/>
      <c r="J20" s="11"/>
      <c r="K20" s="10">
        <v>78</v>
      </c>
      <c r="L20" s="11">
        <v>30</v>
      </c>
      <c r="M20" s="10"/>
      <c r="N20" s="11"/>
      <c r="O20" s="10"/>
      <c r="P20" s="11"/>
      <c r="Q20" s="10"/>
      <c r="R20" s="11"/>
      <c r="S20" s="10"/>
      <c r="T20" s="11"/>
      <c r="U20" s="10"/>
      <c r="V20" s="15"/>
      <c r="W20" s="10"/>
      <c r="X20" s="11"/>
      <c r="Y20" s="12">
        <f>SUM(F20,H20+J20+L20+N20+R20+P20+T20+V20+X20)</f>
        <v>30</v>
      </c>
      <c r="Z20" s="7">
        <v>10</v>
      </c>
    </row>
    <row r="21" spans="1:32">
      <c r="A21" s="7">
        <f t="shared" si="0"/>
        <v>11</v>
      </c>
      <c r="B21" s="8" t="s">
        <v>241</v>
      </c>
      <c r="C21" s="9" t="s">
        <v>12</v>
      </c>
      <c r="D21" s="56">
        <v>20628</v>
      </c>
      <c r="E21" s="10"/>
      <c r="F21" s="11"/>
      <c r="G21" s="10">
        <v>81</v>
      </c>
      <c r="H21" s="11">
        <v>0.5</v>
      </c>
      <c r="I21" s="10">
        <v>80</v>
      </c>
      <c r="J21" s="11">
        <v>20</v>
      </c>
      <c r="K21" s="10">
        <v>88</v>
      </c>
      <c r="L21" s="11">
        <v>6</v>
      </c>
      <c r="M21" s="10"/>
      <c r="N21" s="11"/>
      <c r="O21" s="10"/>
      <c r="P21" s="11"/>
      <c r="Q21" s="10"/>
      <c r="R21" s="11"/>
      <c r="S21" s="10"/>
      <c r="T21" s="11"/>
      <c r="U21" s="10"/>
      <c r="V21" s="15"/>
      <c r="W21" s="10"/>
      <c r="X21" s="11"/>
      <c r="Y21" s="12">
        <f>SUM(F21,H21+J21+L21+N21+R21+P21+T21+V21+X21)</f>
        <v>26.5</v>
      </c>
      <c r="Z21" s="7">
        <v>11</v>
      </c>
    </row>
    <row r="22" spans="1:32">
      <c r="A22" s="7">
        <f t="shared" si="0"/>
        <v>12</v>
      </c>
      <c r="B22" s="8" t="s">
        <v>473</v>
      </c>
      <c r="C22" s="9" t="s">
        <v>19</v>
      </c>
      <c r="D22" s="56">
        <v>24973</v>
      </c>
      <c r="E22" s="10"/>
      <c r="F22" s="11"/>
      <c r="G22" s="10"/>
      <c r="H22" s="11"/>
      <c r="I22" s="10"/>
      <c r="J22" s="11"/>
      <c r="K22" s="10"/>
      <c r="L22" s="11"/>
      <c r="M22" s="10">
        <v>77</v>
      </c>
      <c r="N22" s="11">
        <v>25</v>
      </c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>SUM(F22,H22+J22+L22+N22+R22+P22+T22+V22+X22)</f>
        <v>25</v>
      </c>
      <c r="Z22" s="7">
        <v>12</v>
      </c>
    </row>
    <row r="23" spans="1:32">
      <c r="A23" s="7">
        <f t="shared" si="0"/>
        <v>13</v>
      </c>
      <c r="B23" s="8" t="s">
        <v>334</v>
      </c>
      <c r="C23" s="9" t="s">
        <v>18</v>
      </c>
      <c r="D23" s="56">
        <v>20121</v>
      </c>
      <c r="E23" s="10"/>
      <c r="F23" s="11"/>
      <c r="G23" s="10"/>
      <c r="H23" s="11"/>
      <c r="I23" s="10">
        <v>84</v>
      </c>
      <c r="J23" s="11">
        <v>3</v>
      </c>
      <c r="K23" s="10"/>
      <c r="L23" s="11"/>
      <c r="M23" s="10"/>
      <c r="N23" s="11"/>
      <c r="O23" s="10">
        <v>81</v>
      </c>
      <c r="P23" s="11">
        <v>20</v>
      </c>
      <c r="Q23" s="10"/>
      <c r="R23" s="11"/>
      <c r="S23" s="10"/>
      <c r="T23" s="11"/>
      <c r="U23" s="10"/>
      <c r="V23" s="15"/>
      <c r="W23" s="10"/>
      <c r="X23" s="11"/>
      <c r="Y23" s="12">
        <f>SUM(F23,H23+J23+L23+N23+R23+P23+T23+V23+X23)</f>
        <v>23</v>
      </c>
      <c r="Z23" s="7">
        <v>13</v>
      </c>
    </row>
    <row r="24" spans="1:32">
      <c r="A24" s="7">
        <f t="shared" si="0"/>
        <v>14</v>
      </c>
      <c r="B24" s="8" t="s">
        <v>403</v>
      </c>
      <c r="C24" s="9" t="s">
        <v>15</v>
      </c>
      <c r="D24" s="56">
        <v>22607</v>
      </c>
      <c r="E24" s="10"/>
      <c r="F24" s="11"/>
      <c r="G24" s="10"/>
      <c r="H24" s="11"/>
      <c r="I24" s="10"/>
      <c r="J24" s="11"/>
      <c r="K24" s="10">
        <v>80</v>
      </c>
      <c r="L24" s="11">
        <v>17.5</v>
      </c>
      <c r="M24" s="10"/>
      <c r="N24" s="11"/>
      <c r="O24" s="10"/>
      <c r="P24" s="11"/>
      <c r="Q24" s="10"/>
      <c r="R24" s="11"/>
      <c r="S24" s="10"/>
      <c r="T24" s="11"/>
      <c r="U24" s="10"/>
      <c r="V24" s="15"/>
      <c r="W24" s="10"/>
      <c r="X24" s="11"/>
      <c r="Y24" s="12">
        <f>SUM(F24,H24+J24+L24+N24+R24+P24+T24+V24+X24)</f>
        <v>17.5</v>
      </c>
      <c r="Z24" s="7">
        <v>14</v>
      </c>
    </row>
    <row r="25" spans="1:32">
      <c r="A25" s="7">
        <f t="shared" si="0"/>
        <v>15</v>
      </c>
      <c r="B25" s="8" t="s">
        <v>335</v>
      </c>
      <c r="C25" s="9" t="s">
        <v>18</v>
      </c>
      <c r="D25" s="56">
        <v>21613</v>
      </c>
      <c r="E25" s="10"/>
      <c r="F25" s="11"/>
      <c r="G25" s="10"/>
      <c r="H25" s="11"/>
      <c r="I25" s="10">
        <v>81</v>
      </c>
      <c r="J25" s="11">
        <v>15</v>
      </c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5"/>
      <c r="W25" s="10"/>
      <c r="X25" s="11"/>
      <c r="Y25" s="12">
        <f>SUM(F25,H25+J25+L25+N25+R25+P25+T25+V25+X25)</f>
        <v>15</v>
      </c>
      <c r="Z25" s="7">
        <v>15</v>
      </c>
    </row>
    <row r="26" spans="1:32">
      <c r="A26" s="7">
        <f t="shared" si="0"/>
        <v>16</v>
      </c>
      <c r="B26" s="8" t="s">
        <v>499</v>
      </c>
      <c r="C26" s="9" t="s">
        <v>18</v>
      </c>
      <c r="D26" s="56">
        <v>18666</v>
      </c>
      <c r="E26" s="10"/>
      <c r="F26" s="11"/>
      <c r="G26" s="10"/>
      <c r="H26" s="11"/>
      <c r="I26" s="10"/>
      <c r="J26" s="11"/>
      <c r="K26" s="10"/>
      <c r="L26" s="11"/>
      <c r="M26" s="10"/>
      <c r="N26" s="11"/>
      <c r="O26" s="10"/>
      <c r="P26" s="11"/>
      <c r="Q26" s="10">
        <v>91</v>
      </c>
      <c r="R26" s="11">
        <v>10</v>
      </c>
      <c r="S26" s="10"/>
      <c r="T26" s="11"/>
      <c r="U26" s="10"/>
      <c r="V26" s="15"/>
      <c r="W26" s="10"/>
      <c r="X26" s="11"/>
      <c r="Y26" s="12">
        <f>SUM(F26,H26+J26+L26+N26+R26+P26+T26+V26+X26)</f>
        <v>10</v>
      </c>
      <c r="Z26" s="7">
        <v>16</v>
      </c>
    </row>
    <row r="27" spans="1:32">
      <c r="A27" s="7">
        <f t="shared" si="0"/>
        <v>17</v>
      </c>
      <c r="B27" s="8" t="s">
        <v>522</v>
      </c>
      <c r="C27" s="9" t="s">
        <v>11</v>
      </c>
      <c r="D27" s="56">
        <v>17520</v>
      </c>
      <c r="E27" s="10"/>
      <c r="F27" s="11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>
        <v>175</v>
      </c>
      <c r="T27" s="11">
        <v>7.8</v>
      </c>
      <c r="U27" s="10"/>
      <c r="V27" s="15"/>
      <c r="W27" s="10"/>
      <c r="X27" s="11"/>
      <c r="Y27" s="12">
        <f>SUM(F27,H27+J27+L27+N27+R27+P27+T27+V27+X27)</f>
        <v>7.8</v>
      </c>
      <c r="Z27" s="7">
        <v>17</v>
      </c>
    </row>
    <row r="28" spans="1:32">
      <c r="A28" s="7">
        <f t="shared" si="0"/>
        <v>18</v>
      </c>
      <c r="B28" s="8" t="s">
        <v>267</v>
      </c>
      <c r="C28" s="9" t="s">
        <v>14</v>
      </c>
      <c r="D28" s="56">
        <v>22508</v>
      </c>
      <c r="E28" s="10"/>
      <c r="F28" s="11"/>
      <c r="G28" s="10">
        <v>77</v>
      </c>
      <c r="H28" s="11">
        <v>4.5</v>
      </c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5"/>
      <c r="W28" s="10"/>
      <c r="X28" s="11"/>
      <c r="Y28" s="12">
        <f>SUM(F28,H28+J28+L28+N28+R28+P28+T28+V28+X28)</f>
        <v>4.5</v>
      </c>
      <c r="Z28" s="7">
        <v>18</v>
      </c>
    </row>
    <row r="29" spans="1:32">
      <c r="A29" s="7">
        <f t="shared" si="0"/>
        <v>19</v>
      </c>
      <c r="B29" s="8" t="s">
        <v>474</v>
      </c>
      <c r="C29" s="9" t="s">
        <v>15</v>
      </c>
      <c r="D29" s="56">
        <v>22787</v>
      </c>
      <c r="E29" s="10"/>
      <c r="F29" s="11"/>
      <c r="G29" s="10"/>
      <c r="H29" s="11"/>
      <c r="I29" s="10"/>
      <c r="J29" s="11"/>
      <c r="K29" s="10"/>
      <c r="L29" s="11"/>
      <c r="M29" s="10">
        <v>80</v>
      </c>
      <c r="N29" s="11">
        <v>1</v>
      </c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>SUM(F29,H29+J29+L29+N29+R29+P29+T29+V29+X29)</f>
        <v>1</v>
      </c>
      <c r="Z29" s="7">
        <v>19</v>
      </c>
    </row>
    <row r="30" spans="1:32">
      <c r="A30" s="7">
        <f t="shared" si="0"/>
        <v>20</v>
      </c>
      <c r="B30" s="8" t="s">
        <v>472</v>
      </c>
      <c r="C30" s="9" t="s">
        <v>13</v>
      </c>
      <c r="D30" s="56">
        <v>20173</v>
      </c>
      <c r="E30" s="10"/>
      <c r="F30" s="11"/>
      <c r="G30" s="10"/>
      <c r="H30" s="11"/>
      <c r="I30" s="10"/>
      <c r="J30" s="11"/>
      <c r="K30" s="10"/>
      <c r="L30" s="11"/>
      <c r="M30" s="10">
        <v>92</v>
      </c>
      <c r="N30" s="11">
        <v>0.5</v>
      </c>
      <c r="O30" s="10"/>
      <c r="P30" s="11"/>
      <c r="Q30" s="10"/>
      <c r="R30" s="11"/>
      <c r="S30" s="10"/>
      <c r="T30" s="11"/>
      <c r="U30" s="10"/>
      <c r="V30" s="15"/>
      <c r="W30" s="10"/>
      <c r="X30" s="11"/>
      <c r="Y30" s="12">
        <f>SUM(F30,H30+J30+L30+N30+R30+P30+T30+V30+X30)</f>
        <v>0.5</v>
      </c>
      <c r="Z30" s="7">
        <v>20</v>
      </c>
    </row>
    <row r="31" spans="1:32">
      <c r="A31" s="7">
        <f t="shared" si="0"/>
        <v>20</v>
      </c>
      <c r="B31" s="8" t="s">
        <v>471</v>
      </c>
      <c r="C31" s="9" t="s">
        <v>11</v>
      </c>
      <c r="D31" s="56">
        <v>19281</v>
      </c>
      <c r="E31" s="10"/>
      <c r="F31" s="11"/>
      <c r="G31" s="10"/>
      <c r="H31" s="11"/>
      <c r="I31" s="10"/>
      <c r="J31" s="11"/>
      <c r="K31" s="10"/>
      <c r="L31" s="11"/>
      <c r="M31" s="10">
        <v>96</v>
      </c>
      <c r="N31" s="11">
        <v>0.5</v>
      </c>
      <c r="O31" s="10"/>
      <c r="P31" s="11"/>
      <c r="Q31" s="10"/>
      <c r="R31" s="11"/>
      <c r="S31" s="10"/>
      <c r="T31" s="11"/>
      <c r="U31" s="10"/>
      <c r="V31" s="15"/>
      <c r="W31" s="10"/>
      <c r="X31" s="11"/>
      <c r="Y31" s="12">
        <f>SUM(F31,H31+J31+L31+N31+R31+P31+T31+V31+X31)</f>
        <v>0.5</v>
      </c>
      <c r="Z31" s="7">
        <v>20</v>
      </c>
    </row>
    <row r="32" spans="1:32">
      <c r="A32" s="7">
        <f t="shared" si="0"/>
        <v>20</v>
      </c>
      <c r="B32" s="8" t="s">
        <v>263</v>
      </c>
      <c r="C32" s="9" t="s">
        <v>14</v>
      </c>
      <c r="D32" s="56">
        <v>13470</v>
      </c>
      <c r="E32" s="10"/>
      <c r="F32" s="11"/>
      <c r="G32" s="10">
        <v>80</v>
      </c>
      <c r="H32" s="11">
        <v>0.5</v>
      </c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10"/>
      <c r="V32" s="15"/>
      <c r="W32" s="10"/>
      <c r="X32" s="11"/>
      <c r="Y32" s="12">
        <f>SUM(F32,H32+J32+L32+N32+R32+P32+T32+V32+X32)</f>
        <v>0.5</v>
      </c>
      <c r="Z32" s="7">
        <v>20</v>
      </c>
    </row>
    <row r="33" spans="1:26">
      <c r="A33" s="7">
        <f t="shared" si="0"/>
        <v>20</v>
      </c>
      <c r="B33" s="8" t="s">
        <v>278</v>
      </c>
      <c r="C33" s="9" t="s">
        <v>13</v>
      </c>
      <c r="D33" s="56">
        <v>19894</v>
      </c>
      <c r="E33" s="10"/>
      <c r="F33" s="11"/>
      <c r="G33" s="10">
        <v>82</v>
      </c>
      <c r="H33" s="11">
        <v>0.5</v>
      </c>
      <c r="I33" s="10"/>
      <c r="J33" s="11"/>
      <c r="K33" s="10"/>
      <c r="L33" s="11"/>
      <c r="M33" s="10"/>
      <c r="N33" s="11"/>
      <c r="O33" s="10"/>
      <c r="P33" s="11"/>
      <c r="Q33" s="10"/>
      <c r="R33" s="11"/>
      <c r="S33" s="10"/>
      <c r="T33" s="11"/>
      <c r="U33" s="10"/>
      <c r="V33" s="15"/>
      <c r="W33" s="10"/>
      <c r="X33" s="11"/>
      <c r="Y33" s="12">
        <f>SUM(F33,H33+J33+L33+N33+R33+P33+T33+V33+X33)</f>
        <v>0.5</v>
      </c>
      <c r="Z33" s="7">
        <v>20</v>
      </c>
    </row>
    <row r="34" spans="1:26" hidden="1">
      <c r="A34" s="7">
        <f t="shared" si="0"/>
        <v>24</v>
      </c>
      <c r="B34" s="8"/>
      <c r="C34" s="9"/>
      <c r="D34" s="41"/>
      <c r="E34" s="10"/>
      <c r="F34" s="11"/>
      <c r="G34" s="10"/>
      <c r="H34" s="11"/>
      <c r="I34" s="10"/>
      <c r="J34" s="11"/>
      <c r="K34" s="10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 t="shared" ref="Y33:Y47" si="1">SUM(F34,H34+J34+L34+N34+R34+P34+T34+V34+X34)</f>
        <v>0</v>
      </c>
      <c r="Z34" s="7">
        <v>24</v>
      </c>
    </row>
    <row r="35" spans="1:26" hidden="1">
      <c r="A35" s="7">
        <f t="shared" si="0"/>
        <v>25</v>
      </c>
      <c r="B35" s="8"/>
      <c r="C35" s="9"/>
      <c r="D35" s="41"/>
      <c r="E35" s="10"/>
      <c r="F35" s="11"/>
      <c r="G35" s="10"/>
      <c r="H35" s="11"/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 t="shared" si="1"/>
        <v>0</v>
      </c>
      <c r="Z35" s="7">
        <v>25</v>
      </c>
    </row>
    <row r="36" spans="1:26" hidden="1">
      <c r="A36" s="7">
        <f t="shared" si="0"/>
        <v>26</v>
      </c>
      <c r="B36" s="8"/>
      <c r="C36" s="9"/>
      <c r="D36" s="41"/>
      <c r="E36" s="10"/>
      <c r="F36" s="11"/>
      <c r="G36" s="10"/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5"/>
      <c r="W36" s="10"/>
      <c r="X36" s="11"/>
      <c r="Y36" s="12">
        <f t="shared" si="1"/>
        <v>0</v>
      </c>
      <c r="Z36" s="7">
        <v>26</v>
      </c>
    </row>
    <row r="37" spans="1:26" hidden="1">
      <c r="A37" s="7">
        <f t="shared" si="0"/>
        <v>27</v>
      </c>
      <c r="B37" s="8"/>
      <c r="C37" s="9"/>
      <c r="D37" s="41"/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5"/>
      <c r="W37" s="10"/>
      <c r="X37" s="11"/>
      <c r="Y37" s="12">
        <f t="shared" si="1"/>
        <v>0</v>
      </c>
      <c r="Z37" s="7">
        <v>27</v>
      </c>
    </row>
    <row r="38" spans="1:26" hidden="1">
      <c r="A38" s="7">
        <f t="shared" si="0"/>
        <v>28</v>
      </c>
      <c r="B38" s="8"/>
      <c r="C38" s="9"/>
      <c r="D38" s="41"/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5"/>
      <c r="W38" s="10"/>
      <c r="X38" s="11"/>
      <c r="Y38" s="12">
        <f t="shared" si="1"/>
        <v>0</v>
      </c>
      <c r="Z38" s="7">
        <v>28</v>
      </c>
    </row>
    <row r="39" spans="1:26" hidden="1">
      <c r="A39" s="7">
        <f t="shared" si="0"/>
        <v>29</v>
      </c>
      <c r="B39" s="8"/>
      <c r="C39" s="9"/>
      <c r="D39" s="41"/>
      <c r="E39" s="10"/>
      <c r="F39" s="11"/>
      <c r="G39" s="10"/>
      <c r="H39" s="11"/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5"/>
      <c r="W39" s="10"/>
      <c r="X39" s="11"/>
      <c r="Y39" s="12">
        <f t="shared" si="1"/>
        <v>0</v>
      </c>
      <c r="Z39" s="7">
        <v>29</v>
      </c>
    </row>
    <row r="40" spans="1:26" hidden="1">
      <c r="A40" s="7">
        <f t="shared" si="0"/>
        <v>30</v>
      </c>
      <c r="B40" s="8"/>
      <c r="C40" s="9"/>
      <c r="D40" s="41"/>
      <c r="E40" s="10"/>
      <c r="F40" s="11"/>
      <c r="G40" s="10"/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5"/>
      <c r="W40" s="10"/>
      <c r="X40" s="11"/>
      <c r="Y40" s="12">
        <f t="shared" si="1"/>
        <v>0</v>
      </c>
      <c r="Z40" s="7">
        <v>30</v>
      </c>
    </row>
    <row r="41" spans="1:26" hidden="1">
      <c r="A41" s="7">
        <f t="shared" ref="A41:A55" si="2">Z41</f>
        <v>31</v>
      </c>
      <c r="B41" s="8"/>
      <c r="C41" s="9"/>
      <c r="D41" s="41"/>
      <c r="E41" s="10"/>
      <c r="F41" s="11"/>
      <c r="G41" s="10"/>
      <c r="H41" s="11"/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1"/>
        <v>0</v>
      </c>
      <c r="Z41" s="7">
        <v>31</v>
      </c>
    </row>
    <row r="42" spans="1:26" hidden="1">
      <c r="A42" s="7">
        <f t="shared" si="2"/>
        <v>32</v>
      </c>
      <c r="B42" s="8"/>
      <c r="C42" s="9"/>
      <c r="D42" s="41"/>
      <c r="E42" s="10"/>
      <c r="F42" s="11"/>
      <c r="G42" s="10"/>
      <c r="H42" s="11"/>
      <c r="I42" s="10"/>
      <c r="J42" s="11"/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si="1"/>
        <v>0</v>
      </c>
      <c r="Z42" s="7">
        <v>32</v>
      </c>
    </row>
    <row r="43" spans="1:26" hidden="1">
      <c r="A43" s="7">
        <f t="shared" si="2"/>
        <v>33</v>
      </c>
      <c r="B43" s="8"/>
      <c r="C43" s="9"/>
      <c r="D43" s="41"/>
      <c r="E43" s="10"/>
      <c r="F43" s="11"/>
      <c r="G43" s="10"/>
      <c r="H43" s="11"/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1"/>
        <v>0</v>
      </c>
      <c r="Z43" s="7">
        <v>33</v>
      </c>
    </row>
    <row r="44" spans="1:26" hidden="1">
      <c r="A44" s="7">
        <f t="shared" si="2"/>
        <v>34</v>
      </c>
      <c r="B44" s="8"/>
      <c r="C44" s="9"/>
      <c r="D44" s="41"/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si="1"/>
        <v>0</v>
      </c>
      <c r="Z44" s="7">
        <v>34</v>
      </c>
    </row>
    <row r="45" spans="1:26" hidden="1">
      <c r="A45" s="7">
        <f t="shared" si="2"/>
        <v>35</v>
      </c>
      <c r="B45" s="8"/>
      <c r="C45" s="9"/>
      <c r="D45" s="41"/>
      <c r="E45" s="10"/>
      <c r="F45" s="11"/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1"/>
        <v>0</v>
      </c>
      <c r="Z45" s="7">
        <v>35</v>
      </c>
    </row>
    <row r="46" spans="1:26" hidden="1">
      <c r="A46" s="7">
        <f t="shared" si="2"/>
        <v>36</v>
      </c>
      <c r="B46" s="8"/>
      <c r="C46" s="9"/>
      <c r="D46" s="41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1"/>
        <v>0</v>
      </c>
      <c r="Z46" s="7">
        <v>36</v>
      </c>
    </row>
    <row r="47" spans="1:26" hidden="1">
      <c r="A47" s="7">
        <f t="shared" si="2"/>
        <v>37</v>
      </c>
      <c r="B47" s="8"/>
      <c r="C47" s="9"/>
      <c r="D47" s="41"/>
      <c r="E47" s="10"/>
      <c r="F47" s="11"/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1"/>
        <v>0</v>
      </c>
      <c r="Z47" s="7">
        <v>37</v>
      </c>
    </row>
    <row r="48" spans="1:26" hidden="1">
      <c r="A48" s="7">
        <f t="shared" si="2"/>
        <v>38</v>
      </c>
      <c r="B48" s="8"/>
      <c r="C48" s="9"/>
      <c r="D48" s="41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ref="Y48:Y55" si="3">SUM(F48,H48+J48+L48+N48+R48+P48+T48+V48+X48)</f>
        <v>0</v>
      </c>
      <c r="Z48" s="7">
        <v>38</v>
      </c>
    </row>
    <row r="49" spans="1:26" hidden="1">
      <c r="A49" s="7">
        <f t="shared" si="2"/>
        <v>39</v>
      </c>
      <c r="B49" s="8"/>
      <c r="C49" s="9"/>
      <c r="D49" s="41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3"/>
        <v>0</v>
      </c>
      <c r="Z49" s="7">
        <v>39</v>
      </c>
    </row>
    <row r="50" spans="1:26" hidden="1">
      <c r="A50" s="7">
        <f t="shared" si="2"/>
        <v>40</v>
      </c>
      <c r="B50" s="8"/>
      <c r="C50" s="9"/>
      <c r="D50" s="41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3"/>
        <v>0</v>
      </c>
      <c r="Z50" s="7">
        <v>40</v>
      </c>
    </row>
    <row r="51" spans="1:26" hidden="1">
      <c r="A51" s="7">
        <f t="shared" si="2"/>
        <v>41</v>
      </c>
      <c r="B51" s="8"/>
      <c r="C51" s="9"/>
      <c r="D51" s="41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3"/>
        <v>0</v>
      </c>
      <c r="Z51" s="7">
        <v>41</v>
      </c>
    </row>
    <row r="52" spans="1:26" hidden="1">
      <c r="A52" s="7">
        <f t="shared" si="2"/>
        <v>42</v>
      </c>
      <c r="B52" s="8"/>
      <c r="C52" s="9"/>
      <c r="D52" s="41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si="3"/>
        <v>0</v>
      </c>
      <c r="Z52" s="7">
        <v>42</v>
      </c>
    </row>
    <row r="53" spans="1:26" hidden="1">
      <c r="A53" s="7">
        <f t="shared" si="2"/>
        <v>43</v>
      </c>
      <c r="B53" s="8"/>
      <c r="C53" s="9"/>
      <c r="D53" s="41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3"/>
        <v>0</v>
      </c>
      <c r="Z53" s="7">
        <v>43</v>
      </c>
    </row>
    <row r="54" spans="1:26" hidden="1">
      <c r="A54" s="7">
        <f t="shared" si="2"/>
        <v>44</v>
      </c>
      <c r="B54" s="8"/>
      <c r="C54" s="9"/>
      <c r="D54" s="41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3"/>
        <v>0</v>
      </c>
      <c r="Z54" s="7">
        <v>44</v>
      </c>
    </row>
    <row r="55" spans="1:26" hidden="1">
      <c r="A55" s="7">
        <f t="shared" si="2"/>
        <v>20</v>
      </c>
      <c r="B55" s="8"/>
      <c r="C55" s="9"/>
      <c r="D55" s="41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3"/>
        <v>0</v>
      </c>
      <c r="Z55" s="7">
        <v>20</v>
      </c>
    </row>
    <row r="56" spans="1:26" hidden="1"/>
    <row r="57" spans="1:26" hidden="1"/>
    <row r="58" spans="1:26" hidden="1"/>
  </sheetData>
  <sortState ref="B11:Y33">
    <sortCondition descending="1" ref="Y11:Y33"/>
  </sortState>
  <mergeCells count="30">
    <mergeCell ref="Z9:Z10"/>
    <mergeCell ref="A10:B10"/>
    <mergeCell ref="O7:P7"/>
    <mergeCell ref="Q7:R7"/>
    <mergeCell ref="S7:T7"/>
    <mergeCell ref="U7:V7"/>
    <mergeCell ref="W7:X7"/>
    <mergeCell ref="A8:A9"/>
    <mergeCell ref="B8:B9"/>
    <mergeCell ref="C8:C9"/>
    <mergeCell ref="E8:F9"/>
    <mergeCell ref="G8:H9"/>
    <mergeCell ref="E7:F7"/>
    <mergeCell ref="G7:H7"/>
    <mergeCell ref="I7:J7"/>
    <mergeCell ref="I8:J9"/>
    <mergeCell ref="A1:Y1"/>
    <mergeCell ref="A2:Y2"/>
    <mergeCell ref="A4:Y4"/>
    <mergeCell ref="S5:T5"/>
    <mergeCell ref="A6:Y6"/>
    <mergeCell ref="S8:T9"/>
    <mergeCell ref="U8:V9"/>
    <mergeCell ref="W8:X9"/>
    <mergeCell ref="K7:L7"/>
    <mergeCell ref="M7:N7"/>
    <mergeCell ref="K8:L9"/>
    <mergeCell ref="M8:N9"/>
    <mergeCell ref="O8:P9"/>
    <mergeCell ref="Q8:R9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Cab Sin Ventaja</vt:lpstr>
      <vt:lpstr>Cab 25 a 34 años</vt:lpstr>
      <vt:lpstr>Cab 35 a 44 años</vt:lpstr>
      <vt:lpstr>Cab 45 a +</vt:lpstr>
      <vt:lpstr>Dam Sin Ventaja</vt:lpstr>
      <vt:lpstr>Dam Gral 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2011-10-17T13:31:28Z</cp:lastPrinted>
  <dcterms:created xsi:type="dcterms:W3CDTF">2002-04-15T20:21:56Z</dcterms:created>
  <dcterms:modified xsi:type="dcterms:W3CDTF">2019-03-26T14:37:17Z</dcterms:modified>
</cp:coreProperties>
</file>